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0" documentId="8_{320DF5E1-98C6-4D8E-9F84-D79B913EB0FC}" xr6:coauthVersionLast="47" xr6:coauthVersionMax="47" xr10:uidLastSave="{00000000-0000-0000-0000-000000000000}"/>
  <bookViews>
    <workbookView xWindow="28680" yWindow="-120" windowWidth="29040" windowHeight="15840" xr2:uid="{00000000-000D-0000-FFFF-FFFF00000000}"/>
  </bookViews>
  <sheets>
    <sheet name="Index" sheetId="1" r:id="rId1"/>
    <sheet name="16.4.1.1" sheetId="16" r:id="rId2"/>
    <sheet name="16.4.1.2" sheetId="15" r:id="rId3"/>
    <sheet name="16.4.1.3" sheetId="13" r:id="rId4"/>
    <sheet name="16.4.1.4" sheetId="14" r:id="rId5"/>
    <sheet name="16.4.1.5" sheetId="9" r:id="rId6"/>
    <sheet name="16.4.1.6" sheetId="12" r:id="rId7"/>
    <sheet name="16.4.1.7" sheetId="6" r:id="rId8"/>
    <sheet name="16.4.1.8" sheetId="4" r:id="rId9"/>
    <sheet name="16.4.1.9" sheetId="5" r:id="rId10"/>
    <sheet name="16.4.1.10" sheetId="7" r:id="rId11"/>
    <sheet name="16.4.1.11" sheetId="8" r:id="rId12"/>
  </sheets>
  <definedNames>
    <definedName name="_xlnm.Print_Titles" localSheetId="1">'16.4.1.1'!$A:$A</definedName>
    <definedName name="_xlnm.Print_Titles" localSheetId="10">'16.4.1.10'!$A:$A</definedName>
    <definedName name="_xlnm.Print_Titles" localSheetId="11">'16.4.1.11'!$A:$A</definedName>
    <definedName name="_xlnm.Print_Titles" localSheetId="2">'16.4.1.2'!$A:$A,'16.4.1.2'!$2:$4</definedName>
    <definedName name="_xlnm.Print_Titles" localSheetId="4">'16.4.1.4'!$A:$A,'16.4.1.4'!$2:$4</definedName>
    <definedName name="_xlnm.Print_Titles" localSheetId="6">'16.4.1.6'!$A:$A,'16.4.1.6'!$2:$4</definedName>
    <definedName name="_xlnm.Print_Titles" localSheetId="8">'16.4.1.8'!$A:$A</definedName>
    <definedName name="_xlnm.Print_Titles" localSheetId="9">'16.4.1.9'!$A:$A</definedName>
    <definedName name="_xlnm.Print_Area" localSheetId="1">'16.4.1.1'!$A$1:$Y$36</definedName>
    <definedName name="_xlnm.Print_Area" localSheetId="10">'16.4.1.10'!$A$1:$X$53</definedName>
    <definedName name="_xlnm.Print_Area" localSheetId="11">'16.4.1.11'!$A$1:$Z$45</definedName>
    <definedName name="_xlnm.Print_Area" localSheetId="2">'16.4.1.2'!$A$1:$AF$40</definedName>
    <definedName name="_xlnm.Print_Area" localSheetId="3">'16.4.1.3'!$A$1:$Y$36</definedName>
    <definedName name="_xlnm.Print_Area" localSheetId="4">'16.4.1.4'!$A$1:$AF$47</definedName>
    <definedName name="_xlnm.Print_Area" localSheetId="5">'16.4.1.5'!$A$1:$I$35</definedName>
    <definedName name="_xlnm.Print_Area" localSheetId="6">'16.4.1.6'!$A$1:$AE$37</definedName>
    <definedName name="_xlnm.Print_Area" localSheetId="7">'16.4.1.7'!$A$1:$I$34</definedName>
    <definedName name="_xlnm.Print_Area" localSheetId="8">'16.4.1.8'!$A$1:$X$48</definedName>
    <definedName name="_xlnm.Print_Area" localSheetId="9">'16.4.1.9'!$A$1:$Z$44</definedName>
    <definedName name="_xlnm.Print_Area" localSheetId="0">Index!$A$1:$C$26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15" l="1"/>
  <c r="U25" i="15"/>
  <c r="U23" i="15"/>
  <c r="U19" i="15"/>
  <c r="U18" i="15"/>
  <c r="U15" i="15"/>
  <c r="U24" i="15"/>
  <c r="U12" i="15"/>
  <c r="U14" i="15"/>
  <c r="U16" i="15"/>
  <c r="U11" i="15"/>
  <c r="U22" i="15"/>
  <c r="U13" i="15"/>
  <c r="U20" i="15"/>
  <c r="U10" i="15"/>
  <c r="U9" i="15"/>
  <c r="U17" i="15"/>
  <c r="L38" i="8"/>
  <c r="K38" i="8"/>
  <c r="J38" i="8"/>
  <c r="I38" i="8"/>
  <c r="H38" i="8"/>
  <c r="G38" i="8"/>
  <c r="F38" i="8"/>
  <c r="E38" i="8"/>
  <c r="D38" i="8"/>
  <c r="C38" i="8"/>
  <c r="B38" i="8"/>
  <c r="M10" i="8"/>
  <c r="M9" i="8"/>
  <c r="M8" i="8"/>
  <c r="M7" i="8"/>
  <c r="M6" i="8"/>
  <c r="M5" i="8"/>
  <c r="W48" i="7"/>
  <c r="V48" i="7"/>
  <c r="X48" i="7" s="1"/>
  <c r="U48" i="7"/>
  <c r="Q48" i="7"/>
  <c r="W9" i="7"/>
  <c r="J8" i="7"/>
  <c r="J7" i="7"/>
  <c r="J6" i="7"/>
  <c r="K31" i="4"/>
  <c r="K30" i="4"/>
  <c r="K29" i="4"/>
  <c r="K28" i="4"/>
  <c r="K27" i="4"/>
  <c r="K26" i="4"/>
  <c r="K25" i="4"/>
  <c r="K24" i="4"/>
  <c r="K23" i="4"/>
  <c r="K22" i="4"/>
  <c r="K21" i="4"/>
  <c r="K20" i="4"/>
  <c r="K19" i="4"/>
  <c r="K18" i="4"/>
  <c r="K17" i="4"/>
  <c r="K16" i="4"/>
  <c r="K15" i="4"/>
  <c r="K14" i="4"/>
  <c r="K13" i="4"/>
  <c r="K12" i="4"/>
  <c r="K11" i="4"/>
  <c r="W9" i="4"/>
  <c r="D41" i="14"/>
  <c r="D5" i="14"/>
</calcChain>
</file>

<file path=xl/sharedStrings.xml><?xml version="1.0" encoding="utf-8"?>
<sst xmlns="http://schemas.openxmlformats.org/spreadsheetml/2006/main" count="2663" uniqueCount="296">
  <si>
    <t>Circonscription éléctorale Bruxelles-Hal-Vilvorde</t>
  </si>
  <si>
    <t>Provinces flamandes sans  le Brabant-flamand
(Hal-Vilvorde et Louvain)</t>
  </si>
  <si>
    <t>Arrondis-
sement de
Nivelles</t>
  </si>
  <si>
    <t>Provinces wallonnes 
sans le Brabant-wallon (Nivelles)</t>
  </si>
  <si>
    <t>Belgique</t>
  </si>
  <si>
    <t>Cantons bruxellois</t>
  </si>
  <si>
    <t>Total
RBC</t>
  </si>
  <si>
    <t>Autres cantons BHV</t>
  </si>
  <si>
    <t>Total 
BHV</t>
  </si>
  <si>
    <t>Bruxelles</t>
  </si>
  <si>
    <t>Ixelles</t>
  </si>
  <si>
    <t>Saint-
Gilles</t>
  </si>
  <si>
    <t>Saint-Josse-
ten-Noode</t>
  </si>
  <si>
    <t>Uccle</t>
  </si>
  <si>
    <t>Bulletins déposés</t>
  </si>
  <si>
    <t>Bulletins blancs et nuls</t>
  </si>
  <si>
    <t>Votes valables</t>
  </si>
  <si>
    <t>Voix</t>
  </si>
  <si>
    <t>Sièges</t>
  </si>
  <si>
    <t>CAP</t>
  </si>
  <si>
    <t>CDH</t>
  </si>
  <si>
    <t>ecolo</t>
  </si>
  <si>
    <t>FN</t>
  </si>
  <si>
    <t>GROEN!</t>
  </si>
  <si>
    <t>Lijst Dedecker</t>
  </si>
  <si>
    <t>MR</t>
  </si>
  <si>
    <t>PS</t>
  </si>
  <si>
    <t>PTB+PVDA+</t>
  </si>
  <si>
    <t>R.W.F.</t>
  </si>
  <si>
    <t>MP Education</t>
  </si>
  <si>
    <t>PTB+</t>
  </si>
  <si>
    <t>PVDA+</t>
  </si>
  <si>
    <t>VIVANT</t>
  </si>
  <si>
    <t>Total</t>
  </si>
  <si>
    <t>Votes valables pour le collège électoral français</t>
  </si>
  <si>
    <t>Votes valables pour le collège électoral néerlandais</t>
  </si>
  <si>
    <t xml:space="preserve">Voix
</t>
  </si>
  <si>
    <t>Répartition des sièges</t>
  </si>
  <si>
    <t>Groupe linguistique français</t>
  </si>
  <si>
    <t>Total collège électoral français</t>
  </si>
  <si>
    <t>Total collège électoral néerlandais</t>
  </si>
  <si>
    <t>Électeurs inscrits</t>
  </si>
  <si>
    <t>Vlaams Belang</t>
  </si>
  <si>
    <t>Open Vld</t>
  </si>
  <si>
    <t>CD&amp;V</t>
  </si>
  <si>
    <t>sp.a</t>
  </si>
  <si>
    <t>N-VA</t>
  </si>
  <si>
    <t>FRONT DES GAUCHES</t>
  </si>
  <si>
    <t>Parti Populaire</t>
  </si>
  <si>
    <t>WALLONIE D'ABORD</t>
  </si>
  <si>
    <t>PROBRUXSEL</t>
  </si>
  <si>
    <t>BELG.UNIE</t>
  </si>
  <si>
    <t>EGALITE</t>
  </si>
  <si>
    <t>PIRATE PARTY</t>
  </si>
  <si>
    <t>LSP</t>
  </si>
  <si>
    <t>VRIJHEID</t>
  </si>
  <si>
    <t>V.I.T.A.L.</t>
  </si>
  <si>
    <t>RESPECT</t>
  </si>
  <si>
    <t>N</t>
  </si>
  <si>
    <t>FN+</t>
  </si>
  <si>
    <t>W+</t>
  </si>
  <si>
    <t>Parti Pensionné PP</t>
  </si>
  <si>
    <t>MSplus</t>
  </si>
  <si>
    <t>Front des gauches</t>
  </si>
  <si>
    <t>Total électeurs
 inscrits</t>
  </si>
  <si>
    <t>Code 1</t>
  </si>
  <si>
    <t>Code 2</t>
  </si>
  <si>
    <t>Code 3</t>
  </si>
  <si>
    <t>Code 4</t>
  </si>
  <si>
    <t>Code 5</t>
  </si>
  <si>
    <t xml:space="preserve">Total </t>
  </si>
  <si>
    <t>Anderlecht</t>
  </si>
  <si>
    <t>Auderghem</t>
  </si>
  <si>
    <t>Etterbeek</t>
  </si>
  <si>
    <t>Evere</t>
  </si>
  <si>
    <t>Forest</t>
  </si>
  <si>
    <t>Ganshoren</t>
  </si>
  <si>
    <t>Jette</t>
  </si>
  <si>
    <t>Koekelberg</t>
  </si>
  <si>
    <t>Saint-Gilles</t>
  </si>
  <si>
    <t>Schaerbeek</t>
  </si>
  <si>
    <t>Watermael-Boitsfort</t>
  </si>
  <si>
    <t>Région de Bruxelles-Capitale</t>
  </si>
  <si>
    <t>Région flamande</t>
  </si>
  <si>
    <t>Région wallonne</t>
  </si>
  <si>
    <t>BELG.UNIE-BUB</t>
  </si>
  <si>
    <t>CD&amp;V NVA</t>
  </si>
  <si>
    <t>CDF</t>
  </si>
  <si>
    <t>FDB</t>
  </si>
  <si>
    <t>FN B</t>
  </si>
  <si>
    <t>open vld</t>
  </si>
  <si>
    <t>PC</t>
  </si>
  <si>
    <t>PJM</t>
  </si>
  <si>
    <t>sp.a-spirit</t>
  </si>
  <si>
    <t>TREFLE</t>
  </si>
  <si>
    <t>VÉLORUTION</t>
  </si>
  <si>
    <t>VLAAMS BELANG</t>
  </si>
  <si>
    <t>Belgique Positif</t>
  </si>
  <si>
    <t>DLC</t>
  </si>
  <si>
    <t>FORCE NATIONALE</t>
  </si>
  <si>
    <t>GSCD</t>
  </si>
  <si>
    <t>NP-FN</t>
  </si>
  <si>
    <t>Parti Wallon</t>
  </si>
  <si>
    <t>PLURALIS</t>
  </si>
  <si>
    <t>UMP-B</t>
  </si>
  <si>
    <t>UNIE</t>
  </si>
  <si>
    <t>VITAL</t>
  </si>
  <si>
    <t>Wallon</t>
  </si>
  <si>
    <t>NEE</t>
  </si>
  <si>
    <t>stijn</t>
  </si>
  <si>
    <t>TOTAL</t>
  </si>
  <si>
    <t>Électeurs en Belgique</t>
  </si>
  <si>
    <t>cdH</t>
  </si>
  <si>
    <t>FDF</t>
  </si>
  <si>
    <t>Ecolo</t>
  </si>
  <si>
    <t>LA DROITE</t>
  </si>
  <si>
    <t>GAUCHES COMMUNES</t>
  </si>
  <si>
    <t>MG</t>
  </si>
  <si>
    <t>DEBOUT LES BELGES!</t>
  </si>
  <si>
    <t>NATION</t>
  </si>
  <si>
    <t>Agora Erasmus</t>
  </si>
  <si>
    <t>ISLAM</t>
  </si>
  <si>
    <t>PARTI LIBERTARIEN</t>
  </si>
  <si>
    <t xml:space="preserve">Nombre de membres à élire </t>
  </si>
  <si>
    <t>Nombre de membres à élire</t>
  </si>
  <si>
    <t>Nombre de membre à élire</t>
  </si>
  <si>
    <t xml:space="preserve">                                                </t>
  </si>
  <si>
    <t xml:space="preserve">
Belgique
</t>
  </si>
  <si>
    <t>Cantons Hal-Vilvorde</t>
  </si>
  <si>
    <t>Affaires étrangères BHV</t>
  </si>
  <si>
    <t>..z</t>
  </si>
  <si>
    <r>
      <t>..</t>
    </r>
    <r>
      <rPr>
        <vertAlign val="superscript"/>
        <sz val="11"/>
        <rFont val="Arial"/>
        <family val="2"/>
      </rPr>
      <t>z</t>
    </r>
  </si>
  <si>
    <r>
      <t>..</t>
    </r>
    <r>
      <rPr>
        <vertAlign val="superscript"/>
        <sz val="11"/>
        <rFont val="Arial"/>
        <family val="2"/>
      </rPr>
      <t>.z</t>
    </r>
  </si>
  <si>
    <r>
      <t>..</t>
    </r>
    <r>
      <rPr>
        <vertAlign val="superscript"/>
        <sz val="11"/>
        <rFont val="Arial"/>
        <family val="2"/>
      </rPr>
      <t>x</t>
    </r>
  </si>
  <si>
    <r>
      <t>..</t>
    </r>
    <r>
      <rPr>
        <b/>
        <vertAlign val="superscript"/>
        <sz val="11"/>
        <rFont val="Arial"/>
        <family val="2"/>
      </rPr>
      <t>z</t>
    </r>
  </si>
  <si>
    <r>
      <rPr>
        <sz val="11"/>
        <rFont val="Arial"/>
        <family val="2"/>
      </rPr>
      <t>..</t>
    </r>
    <r>
      <rPr>
        <vertAlign val="superscript"/>
        <sz val="11"/>
        <rFont val="Arial"/>
        <family val="2"/>
      </rPr>
      <t>z</t>
    </r>
  </si>
  <si>
    <r>
      <rPr>
        <sz val="11"/>
        <color indexed="8"/>
        <rFont val="Arial"/>
        <family val="2"/>
      </rPr>
      <t>..</t>
    </r>
    <r>
      <rPr>
        <vertAlign val="superscript"/>
        <sz val="11"/>
        <color indexed="8"/>
        <rFont val="Arial"/>
        <family val="2"/>
      </rPr>
      <t>z</t>
    </r>
  </si>
  <si>
    <r>
      <rPr>
        <b/>
        <sz val="11"/>
        <rFont val="Arial"/>
        <family val="2"/>
      </rPr>
      <t>..</t>
    </r>
    <r>
      <rPr>
        <b/>
        <vertAlign val="superscript"/>
        <sz val="11"/>
        <rFont val="Arial"/>
        <family val="2"/>
      </rPr>
      <t>z</t>
    </r>
  </si>
  <si>
    <t xml:space="preserve">x : non existant </t>
  </si>
  <si>
    <t xml:space="preserve">z : non applicable </t>
  </si>
  <si>
    <t xml:space="preserve">Nombre de membre à élire </t>
  </si>
  <si>
    <t>Électeurs</t>
  </si>
  <si>
    <t>Listes</t>
  </si>
  <si>
    <t xml:space="preserve">Électeurs </t>
  </si>
  <si>
    <t>PTB*PVDA-GO !</t>
  </si>
  <si>
    <t>OpenVld</t>
  </si>
  <si>
    <t>Égalitaires !</t>
  </si>
  <si>
    <t>LaLutte-DeStrijd</t>
  </si>
  <si>
    <t>Groen</t>
  </si>
  <si>
    <t>Autres partis</t>
  </si>
  <si>
    <t xml:space="preserve">Sièges </t>
  </si>
  <si>
    <t>commune</t>
  </si>
  <si>
    <t>x : non existant</t>
  </si>
  <si>
    <t>z : non applicable</t>
  </si>
  <si>
    <t>2010</t>
  </si>
  <si>
    <t>2014</t>
  </si>
  <si>
    <t>2007</t>
  </si>
  <si>
    <t>Retour à l' index</t>
  </si>
  <si>
    <t>Retour à l'index</t>
  </si>
  <si>
    <t>Région
 flamande</t>
  </si>
  <si>
    <t>Région 
wallonne</t>
  </si>
  <si>
    <t>Affaires 
étrangères 
Bruxelles</t>
  </si>
  <si>
    <t>Canton 
Rhode-
St-
Genèse</t>
  </si>
  <si>
    <t>Molenbeek-
Saint-Jean</t>
  </si>
  <si>
    <t>Cantons
 Hal-Vilvorde</t>
  </si>
  <si>
    <t>Affaires 
étrangères BHV</t>
  </si>
  <si>
    <t>Circonscription 
électorale 
flamande</t>
  </si>
  <si>
    <t>Circonscription 
électorale 
wallonne</t>
  </si>
  <si>
    <t xml:space="preserve">  
Voix
</t>
  </si>
  <si>
    <t>3(+1HGL)</t>
  </si>
  <si>
    <t>Cantons 
Hal-Vilvorde</t>
  </si>
  <si>
    <t>Groupe linguistique 
néerlandais</t>
  </si>
  <si>
    <t>Affaires
 étrangères BHV</t>
  </si>
  <si>
    <t>Arrondissement de Louvain</t>
  </si>
  <si>
    <t>Arrondissement de Nivelles</t>
  </si>
  <si>
    <t>Élus
 directs</t>
  </si>
  <si>
    <t>Sénateurs de 
communauté</t>
  </si>
  <si>
    <t>Sénateurs
 cooptés</t>
  </si>
  <si>
    <t xml:space="preserve">                        Sénateurs non élus directs</t>
  </si>
  <si>
    <t xml:space="preserve">Sénateurs non élus directs </t>
  </si>
  <si>
    <t>Sénateurs 
de communauté</t>
  </si>
  <si>
    <t>Sénateurs 
cooptés</t>
  </si>
  <si>
    <t>Élus 
directs</t>
  </si>
  <si>
    <t>Élections fédérales du 25 mai 2014</t>
  </si>
  <si>
    <t>Élections fédérales du 13 juin 2010</t>
  </si>
  <si>
    <t>Élections fédérales du 10 juin 2007</t>
  </si>
  <si>
    <t>16.4.1.1 Nombre d'électeurs inscrits</t>
  </si>
  <si>
    <t>16.4.1.2 Élection de la Chambre des Représentants selon la liste</t>
  </si>
  <si>
    <t>16.4.1.3 Nombre d'électeurs inscrits</t>
  </si>
  <si>
    <t>Berchem-Sainte-Agathe</t>
  </si>
  <si>
    <t>Saint-Josse-ten-Noode</t>
  </si>
  <si>
    <t>Woluwe-Saint-Lambert</t>
  </si>
  <si>
    <t>Woluwe-Saint-Pierre</t>
  </si>
  <si>
    <t>Code 1 : le vote en personne dans une commune belge</t>
  </si>
  <si>
    <t>Code 2 : le vote par procuration dans une commune belge</t>
  </si>
  <si>
    <t>Code 3 : le vote en personne dans le poste diplomatique ou consulaire de carrière belge dans lequel l’intéressé est inscrit</t>
  </si>
  <si>
    <t>Code 4 : le vote par procuration dans ledit poste</t>
  </si>
  <si>
    <t>Code 5 : le vote par correspondance</t>
  </si>
  <si>
    <t>Molenbeek-Saint-Jean</t>
  </si>
  <si>
    <t>Votes</t>
  </si>
  <si>
    <t>Nombre de votes</t>
  </si>
  <si>
    <t>Berchem-
Sainte-Agathe</t>
  </si>
  <si>
    <t>a1 : Belges résidant à l’étranger inscrits comme électeurs dans une commune belge et votant selon l’un des 5 modes de vote suivants :</t>
  </si>
  <si>
    <r>
      <rPr>
        <i/>
        <sz val="11"/>
        <color indexed="62"/>
        <rFont val="Arial"/>
        <family val="2"/>
      </rPr>
      <t>Unité :  nombre d' électeurs, votes, listes et sièges
Échelle géographique : commune  
Source : SPF  Intérieur</t>
    </r>
    <r>
      <rPr>
        <b/>
        <sz val="14"/>
        <color indexed="62"/>
        <rFont val="Arial"/>
        <family val="2"/>
      </rPr>
      <t xml:space="preserve">
</t>
    </r>
  </si>
  <si>
    <r>
      <rPr>
        <i/>
        <sz val="11"/>
        <color indexed="62"/>
        <rFont val="Arial"/>
        <family val="2"/>
      </rPr>
      <t>Unité :  nombre de personnes
Échelle géographique : commune 
Source : SPF Intérieur</t>
    </r>
    <r>
      <rPr>
        <b/>
        <sz val="14"/>
        <color indexed="62"/>
        <rFont val="Arial"/>
        <family val="2"/>
      </rPr>
      <t xml:space="preserve">
</t>
    </r>
  </si>
  <si>
    <t xml:space="preserve">a1 : Belges résidant à l’étranger inscrits comme électeurs dans une commune belge et votant selon l’un des 5 modes de vote suivants : </t>
  </si>
  <si>
    <r>
      <rPr>
        <i/>
        <sz val="11"/>
        <color indexed="62"/>
        <rFont val="Arial"/>
        <family val="2"/>
      </rPr>
      <t>Unités :  nombre d' électeurs, voix, listes et sièges
Échelle géographique : canton électoral   
Source : SPF  Intérieur</t>
    </r>
    <r>
      <rPr>
        <b/>
        <sz val="14"/>
        <color indexed="62"/>
        <rFont val="Arial"/>
        <family val="2"/>
      </rPr>
      <t xml:space="preserve">
</t>
    </r>
  </si>
  <si>
    <r>
      <rPr>
        <i/>
        <sz val="11"/>
        <color indexed="62"/>
        <rFont val="Arial"/>
        <family val="2"/>
      </rPr>
      <t xml:space="preserve">                                                                                                                                                                                                                                                                                                                                                                                                                                                                              Unités :  nombre d' électeurs, voix, listes et sièges
                                                                                                                                                                                                                                                                                                                                                                                                                                           Échelle géographique : canton électoral
Source : SPF  Intérieur</t>
    </r>
    <r>
      <rPr>
        <b/>
        <sz val="14"/>
        <color indexed="62"/>
        <rFont val="Arial"/>
        <family val="2"/>
      </rPr>
      <t xml:space="preserve">
</t>
    </r>
  </si>
  <si>
    <r>
      <rPr>
        <i/>
        <sz val="11"/>
        <color indexed="62"/>
        <rFont val="Arial"/>
        <family val="2"/>
      </rPr>
      <t>Unités :  nombre d' électeurs, voix, listes et sièges
Échelle géographique :  canton électoral 
Source : SPF  Intérieur</t>
    </r>
    <r>
      <rPr>
        <b/>
        <sz val="14"/>
        <color indexed="62"/>
        <rFont val="Arial"/>
        <family val="2"/>
      </rPr>
      <t xml:space="preserve">
</t>
    </r>
  </si>
  <si>
    <r>
      <rPr>
        <i/>
        <sz val="11"/>
        <color indexed="62"/>
        <rFont val="Arial"/>
        <family val="2"/>
      </rPr>
      <t>Unités :  nombre d' électeurs, voix, listes et sièges
Échelle géographique : canton électoral
Source : SPF  Intérieur</t>
    </r>
    <r>
      <rPr>
        <b/>
        <sz val="14"/>
        <color indexed="62"/>
        <rFont val="Arial"/>
        <family val="2"/>
      </rPr>
      <t xml:space="preserve">
</t>
    </r>
  </si>
  <si>
    <t xml:space="preserve">a1 : Le total pour l'ensemble de la Région ne correspond pas tout à fait à la somme des 19 communes. En effet, pour la première fois, lors de l'élection du 25 mai 2014, les données sont disponibles au niveau de chacune des 19 communes. Néanmoins, la méthode de validation au niveau de l'ensemble de la Région n'est pas strictement identique à celle appliquée au niveau des communes. </t>
  </si>
  <si>
    <t>a1 : HGL : Hors groupe linguistique: le sénateur communautaire germanophone n'appartient pas à un groupe linguistique.</t>
  </si>
  <si>
    <t>a1 : HGL : Hors groupe linguistique : le sénateur communautaire germanophone n'appartient pas à un groupe linguistique.</t>
  </si>
  <si>
    <t>Arrondissement de
Louvain</t>
  </si>
  <si>
    <t>16.4.1.9 Élection du Sénat selon la liste</t>
  </si>
  <si>
    <t>16.4.1.5 Nombre d'électeurs inscrits</t>
  </si>
  <si>
    <t>16.4.1.4 Élection de la Chambre des Représentants selon la liste</t>
  </si>
  <si>
    <t>Élections fédérales du 26 mai 2019</t>
  </si>
  <si>
    <t xml:space="preserve">Hommes </t>
  </si>
  <si>
    <t>Femmes</t>
  </si>
  <si>
    <t>DéFI</t>
  </si>
  <si>
    <t>PTB*PVDA</t>
  </si>
  <si>
    <t>Listes DESTEXHE</t>
  </si>
  <si>
    <t>ECOLO</t>
  </si>
  <si>
    <t>GROEN</t>
  </si>
  <si>
    <t>AGIR</t>
  </si>
  <si>
    <t>B.U.B.</t>
  </si>
  <si>
    <t>BUB Belgische Unie</t>
  </si>
  <si>
    <t>Collectif Citoyen</t>
  </si>
  <si>
    <t>de coöperatie</t>
  </si>
  <si>
    <t>DierAnimal</t>
  </si>
  <si>
    <t>D-SA</t>
  </si>
  <si>
    <t>LES BELGES D'ABORD</t>
  </si>
  <si>
    <t>Lutte Ouvrière</t>
  </si>
  <si>
    <t>PCB</t>
  </si>
  <si>
    <t>Piratenpartij</t>
  </si>
  <si>
    <t>PRO</t>
  </si>
  <si>
    <t>PV&amp;S</t>
  </si>
  <si>
    <t>Turquoise</t>
  </si>
  <si>
    <t>Volt</t>
  </si>
  <si>
    <t>WALLONIE INSOUMISE</t>
  </si>
  <si>
    <t>a : comprend les belges disposant du droit de vote et résidant sur le territoire du Royaume ainsi que les belges disposant du droit de vote et résidant à l'étranger, qui votent en personne ou par procuration dans une commune belge</t>
  </si>
  <si>
    <t>b : comprend les Belges disposant du droit de vote et résidant à l'étranger, qui votent en personne ou par procuration dans le poste diplomatique ou consulaire de carrière belge dans lequel ils sont inscrits</t>
  </si>
  <si>
    <t>c : comprend les Belges disposant du droit de vote et résident à l'étranger, qui votent par correspondance</t>
  </si>
  <si>
    <t xml:space="preserve">Total circonscription de Bruxelles
</t>
  </si>
  <si>
    <t>16.4.1  Élections fédérales</t>
  </si>
  <si>
    <r>
      <t>:</t>
    </r>
    <r>
      <rPr>
        <vertAlign val="superscript"/>
        <sz val="11"/>
        <color indexed="8"/>
        <rFont val="Arial"/>
        <family val="2"/>
      </rPr>
      <t>z</t>
    </r>
  </si>
  <si>
    <t>:x</t>
  </si>
  <si>
    <r>
      <rPr>
        <sz val="11"/>
        <color theme="1"/>
        <rFont val="Arial"/>
        <family val="2"/>
      </rPr>
      <t>:</t>
    </r>
    <r>
      <rPr>
        <vertAlign val="superscript"/>
        <sz val="11"/>
        <color theme="1"/>
        <rFont val="Arial"/>
        <family val="2"/>
      </rPr>
      <t>x</t>
    </r>
  </si>
  <si>
    <t>Canton 
Rhode-
Saint-
Genèse</t>
  </si>
  <si>
    <r>
      <t>canton électoral</t>
    </r>
    <r>
      <rPr>
        <sz val="12"/>
        <color rgb="FF000000"/>
        <rFont val="Arial"/>
        <family val="2"/>
      </rPr>
      <t xml:space="preserve">  </t>
    </r>
  </si>
  <si>
    <r>
      <t>Électeurs à l'étranger</t>
    </r>
    <r>
      <rPr>
        <b/>
        <vertAlign val="superscript"/>
        <sz val="11"/>
        <color rgb="FFFFFFFF"/>
        <rFont val="Arial"/>
        <family val="2"/>
      </rPr>
      <t>a1</t>
    </r>
  </si>
  <si>
    <r>
      <rPr>
        <i/>
        <sz val="11"/>
        <color rgb="FFD95A49"/>
        <rFont val="Arial"/>
        <family val="2"/>
      </rPr>
      <t>Unité :  nombre de personnes
Échelle géographique :  commune 
Source : SPF Intérieur</t>
    </r>
    <r>
      <rPr>
        <b/>
        <sz val="14"/>
        <color rgb="FFD95A49"/>
        <rFont val="Arial"/>
        <family val="2"/>
      </rPr>
      <t xml:space="preserve">
</t>
    </r>
  </si>
  <si>
    <r>
      <t>Total
RBC</t>
    </r>
    <r>
      <rPr>
        <b/>
        <vertAlign val="superscript"/>
        <sz val="11"/>
        <color rgb="FFFFFFFF"/>
        <rFont val="Arial"/>
        <family val="2"/>
      </rPr>
      <t>a</t>
    </r>
  </si>
  <si>
    <r>
      <t>Affaires 
étrangères 
Bruxelles</t>
    </r>
    <r>
      <rPr>
        <b/>
        <vertAlign val="superscript"/>
        <sz val="11"/>
        <color rgb="FFFFFFFF"/>
        <rFont val="Arial"/>
        <family val="2"/>
      </rPr>
      <t>b</t>
    </r>
  </si>
  <si>
    <r>
      <t>Canton 
de Bruxelles E5</t>
    </r>
    <r>
      <rPr>
        <b/>
        <vertAlign val="superscript"/>
        <sz val="11"/>
        <color rgb="FFFFFFFF"/>
        <rFont val="Arial"/>
        <family val="2"/>
      </rPr>
      <t>c</t>
    </r>
  </si>
  <si>
    <r>
      <rPr>
        <i/>
        <sz val="11"/>
        <color rgb="FFD95A49"/>
        <rFont val="Arial"/>
        <family val="2"/>
      </rPr>
      <t>Unités :  nombre d'électeurs, votes, listes et sièges
Échelle géographique : commune  
Source : SPF Intérieur</t>
    </r>
    <r>
      <rPr>
        <b/>
        <sz val="14"/>
        <color rgb="FFD95A49"/>
        <rFont val="Arial"/>
        <family val="2"/>
      </rPr>
      <t xml:space="preserve">
</t>
    </r>
  </si>
  <si>
    <r>
      <t xml:space="preserve">Total
RBC </t>
    </r>
    <r>
      <rPr>
        <b/>
        <vertAlign val="superscript"/>
        <sz val="11"/>
        <color rgb="FFFFFFFF"/>
        <rFont val="Arial"/>
        <family val="2"/>
      </rPr>
      <t>a1</t>
    </r>
  </si>
  <si>
    <r>
      <t xml:space="preserve">Électeurs à l'étranger </t>
    </r>
    <r>
      <rPr>
        <b/>
        <vertAlign val="superscript"/>
        <sz val="11"/>
        <color rgb="FFFFFFFF"/>
        <rFont val="Arial"/>
        <family val="2"/>
      </rPr>
      <t>a1</t>
    </r>
  </si>
  <si>
    <r>
      <t xml:space="preserve">Collège électoral néerlandais
</t>
    </r>
    <r>
      <rPr>
        <sz val="11"/>
        <color rgb="FFFFFFFF"/>
        <rFont val="Arial"/>
        <family val="2"/>
      </rPr>
      <t>(= circonscription électorale flamande + voix néerlandophones BHV)</t>
    </r>
  </si>
  <si>
    <r>
      <t xml:space="preserve">Collège électoral français
</t>
    </r>
    <r>
      <rPr>
        <sz val="11"/>
        <color rgb="FFFFFFFF"/>
        <rFont val="Arial"/>
        <family val="2"/>
      </rPr>
      <t>(= circonscription électorale wallonne + voix francophones BHV)</t>
    </r>
  </si>
  <si>
    <r>
      <t>HGL</t>
    </r>
    <r>
      <rPr>
        <b/>
        <vertAlign val="superscript"/>
        <sz val="11"/>
        <color rgb="FFFFFFFF"/>
        <rFont val="Arial"/>
        <family val="2"/>
      </rPr>
      <t>a1</t>
    </r>
  </si>
  <si>
    <r>
      <t xml:space="preserve">Collège électoral néerlandais
</t>
    </r>
    <r>
      <rPr>
        <sz val="11"/>
        <color rgb="FFFFFFFF"/>
        <rFont val="Arial"/>
        <family val="2"/>
      </rPr>
      <t>(= circonscription électorale flamande+ voix néerlandophones BHV)</t>
    </r>
  </si>
  <si>
    <r>
      <rPr>
        <b/>
        <sz val="11"/>
        <color rgb="FFFFFFFF"/>
        <rFont val="Arial"/>
        <family val="2"/>
      </rPr>
      <t>Collège électoral français</t>
    </r>
    <r>
      <rPr>
        <sz val="11"/>
        <color rgb="FFFFFFFF"/>
        <rFont val="Arial"/>
        <family val="2"/>
      </rPr>
      <t xml:space="preserve">
(= circonscription électorale wallonne + voix francophones BHV)</t>
    </r>
  </si>
  <si>
    <t>Élections fédérales du 9 juin 2024</t>
  </si>
  <si>
    <t>Tableau 16.4.1.3
Élection de la Chambre des représentants du 26 mai 2019 : Nombre d'électeurs inscrits</t>
  </si>
  <si>
    <t>Tableau 16.4.1.4
Élection de la Chambre des représentants du 26 mai 2019 selon la liste</t>
  </si>
  <si>
    <t>Tableau 16.4.1.5
Élection de la Chambre des représentants du 25 mai 2014 : Nombre d'électeurs inscrits</t>
  </si>
  <si>
    <t>Tableau 16.4.1.6
Élection de la Chambre des représentants du 25 mai 2014 selon la liste</t>
  </si>
  <si>
    <t xml:space="preserve">Tableau 16.4.1.7
Élections de la Chambre des représentants et du Sénat du 13 juin 2010 :
Nombre d'électeurs inscrits </t>
  </si>
  <si>
    <t>Tableau 16.4.1.8
Élections de la Chambre des Représentants du 13 juin 2010 selon la liste</t>
  </si>
  <si>
    <t>Tableau 16.4.1.9
Élection du Sénat du 13 juin 2010 selon la liste</t>
  </si>
  <si>
    <t xml:space="preserve">Tableau 16.4.1.10
Élection de la Chambre des Représentants du 10 juin 2007 selon la liste </t>
  </si>
  <si>
    <t>Tableau 16.4.1.11
Élection du Sénat du 10 juin 2007 selon la liste</t>
  </si>
  <si>
    <t>16.4.1.6 Élection de la Chambre des Représentants selon la liste</t>
  </si>
  <si>
    <t>16.4.1.7 Nombre d'électeurs inscrits</t>
  </si>
  <si>
    <t xml:space="preserve">16.4.1.8 Élection de la Chambre des Représentants selon la liste </t>
  </si>
  <si>
    <t>16.4.1.10 Élection de la Chambre des Représentants selon la liste</t>
  </si>
  <si>
    <t>16.4.1.11 Élection du Sénat selon la liste</t>
  </si>
  <si>
    <t>Dernière mise à jour : 15/06/2024</t>
  </si>
  <si>
    <t>Tableau 16.4.1.1
Élection de la Chambre des représentants du 9 juin 2024 : Nombre d'électeurs inscrits</t>
  </si>
  <si>
    <t>Tableau 16.4.1.2
Élection de la Chambre des représentants du 9 juin 2024 selon la liste</t>
  </si>
  <si>
    <t>Volt Europa</t>
  </si>
  <si>
    <r>
      <t>LES ENGAG</t>
    </r>
    <r>
      <rPr>
        <sz val="11"/>
        <rFont val="Calibri"/>
        <family val="2"/>
      </rPr>
      <t>É</t>
    </r>
    <r>
      <rPr>
        <sz val="11"/>
        <rFont val="Arial"/>
        <family val="2"/>
      </rPr>
      <t>S</t>
    </r>
  </si>
  <si>
    <t>AGORA</t>
  </si>
  <si>
    <t>PTB-PVDA</t>
  </si>
  <si>
    <t>Voor U / Pour Vous</t>
  </si>
  <si>
    <t>Team Fouad Ahidar</t>
  </si>
  <si>
    <t>Parti.j BLANCO</t>
  </si>
  <si>
    <t>l'Unie</t>
  </si>
  <si>
    <t>LUTTE OUVRIERE</t>
  </si>
  <si>
    <t>Vooruit</t>
  </si>
  <si>
    <t>CHEZ NOUS</t>
  </si>
  <si>
    <t>RMC</t>
  </si>
  <si>
    <t>GV - GEZOND VERSTAND</t>
  </si>
  <si>
    <r>
      <t xml:space="preserve">Élections      
</t>
    </r>
    <r>
      <rPr>
        <b/>
        <sz val="18"/>
        <color rgb="FFD95A49"/>
        <rFont val="Arial"/>
        <family val="2"/>
      </rPr>
      <t xml:space="preserve">Élections fédérales (Chambre et Sénat)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</si>
</sst>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0\ "/>
    <numFmt numFmtId="166" formatCode="0_ ;\-0\ "/>
  </numFmts>
  <fonts count="53" x14ac:knownFonts="1">
    <font>
      <sz val="10"/>
      <name val="Arial"/>
    </font>
    <font>
      <u/>
      <sz val="10"/>
      <color indexed="12"/>
      <name val="Arial"/>
      <family val="2"/>
    </font>
    <font>
      <sz val="8"/>
      <name val="Arial"/>
      <family val="2"/>
    </font>
    <font>
      <b/>
      <sz val="24"/>
      <color indexed="9"/>
      <name val="Arial"/>
      <family val="2"/>
    </font>
    <font>
      <sz val="10"/>
      <color indexed="63"/>
      <name val="Arial"/>
      <family val="2"/>
    </font>
    <font>
      <sz val="11"/>
      <name val="Arial"/>
      <family val="2"/>
    </font>
    <font>
      <sz val="11"/>
      <name val="Arial"/>
      <family val="2"/>
    </font>
    <font>
      <b/>
      <sz val="11"/>
      <name val="Arial"/>
      <family val="2"/>
    </font>
    <font>
      <sz val="10"/>
      <name val="Arial"/>
      <family val="2"/>
    </font>
    <font>
      <b/>
      <sz val="9"/>
      <color indexed="16"/>
      <name val="Verdana"/>
      <family val="2"/>
    </font>
    <font>
      <sz val="9"/>
      <color indexed="8"/>
      <name val="Verdana"/>
      <family val="2"/>
    </font>
    <font>
      <sz val="11"/>
      <color indexed="8"/>
      <name val="Arial"/>
      <family val="2"/>
    </font>
    <font>
      <sz val="9"/>
      <name val="Arial"/>
      <family val="2"/>
    </font>
    <font>
      <b/>
      <sz val="9"/>
      <name val="Arial"/>
      <family val="2"/>
    </font>
    <font>
      <sz val="9"/>
      <name val="Tms Rmn"/>
    </font>
    <font>
      <vertAlign val="superscript"/>
      <sz val="11"/>
      <color indexed="8"/>
      <name val="Arial"/>
      <family val="2"/>
    </font>
    <font>
      <vertAlign val="superscript"/>
      <sz val="11"/>
      <name val="Arial"/>
      <family val="2"/>
    </font>
    <font>
      <b/>
      <vertAlign val="superscript"/>
      <sz val="11"/>
      <name val="Arial"/>
      <family val="2"/>
    </font>
    <font>
      <b/>
      <sz val="14"/>
      <color indexed="62"/>
      <name val="Arial"/>
      <family val="2"/>
    </font>
    <font>
      <i/>
      <sz val="11"/>
      <color indexed="62"/>
      <name val="Arial"/>
      <family val="2"/>
    </font>
    <font>
      <sz val="11"/>
      <color theme="1"/>
      <name val="Calibri"/>
      <family val="2"/>
      <scheme val="minor"/>
    </font>
    <font>
      <sz val="24"/>
      <color rgb="FF1C4E94"/>
      <name val="Arial"/>
      <family val="2"/>
    </font>
    <font>
      <b/>
      <sz val="24"/>
      <color rgb="FF1C4E94"/>
      <name val="Arial"/>
      <family val="2"/>
    </font>
    <font>
      <sz val="11"/>
      <color theme="1"/>
      <name val="Arial"/>
      <family val="2"/>
    </font>
    <font>
      <b/>
      <sz val="11"/>
      <color theme="1"/>
      <name val="Arial"/>
      <family val="2"/>
    </font>
    <font>
      <b/>
      <sz val="14"/>
      <color rgb="FF1C4E94"/>
      <name val="Arial"/>
      <family val="2"/>
    </font>
    <font>
      <b/>
      <sz val="12"/>
      <color rgb="FF1C4E94"/>
      <name val="Arial"/>
      <family val="2"/>
    </font>
    <font>
      <vertAlign val="superscript"/>
      <sz val="11"/>
      <color theme="1"/>
      <name val="Arial"/>
      <family val="2"/>
    </font>
    <font>
      <b/>
      <sz val="10"/>
      <color rgb="FF1C4E94"/>
      <name val="Arial"/>
      <family val="2"/>
    </font>
    <font>
      <i/>
      <sz val="10"/>
      <color rgb="FF1C4E94"/>
      <name val="Arial"/>
      <family val="2"/>
    </font>
    <font>
      <b/>
      <sz val="24"/>
      <color rgb="FFD95A49"/>
      <name val="Arial"/>
      <family val="2"/>
    </font>
    <font>
      <b/>
      <sz val="18"/>
      <color rgb="FFD95A49"/>
      <name val="Arial"/>
      <family val="2"/>
    </font>
    <font>
      <b/>
      <sz val="12"/>
      <color rgb="FF000000"/>
      <name val="Arial"/>
      <family val="2"/>
    </font>
    <font>
      <b/>
      <sz val="11"/>
      <color rgb="FF000000"/>
      <name val="Arial"/>
      <family val="2"/>
    </font>
    <font>
      <sz val="11"/>
      <color rgb="FF000000"/>
      <name val="Arial"/>
      <family val="2"/>
    </font>
    <font>
      <sz val="10"/>
      <color rgb="FF000000"/>
      <name val="Arial"/>
      <family val="2"/>
    </font>
    <font>
      <sz val="12"/>
      <color rgb="FF000000"/>
      <name val="Arial"/>
      <family val="2"/>
    </font>
    <font>
      <u/>
      <sz val="10"/>
      <color rgb="FF000000"/>
      <name val="Arial"/>
      <family val="2"/>
    </font>
    <font>
      <b/>
      <i/>
      <sz val="12"/>
      <color rgb="FF000000"/>
      <name val="Arial"/>
      <family val="2"/>
    </font>
    <font>
      <u/>
      <sz val="11"/>
      <color rgb="FF000000"/>
      <name val="Arial"/>
      <family val="2"/>
    </font>
    <font>
      <b/>
      <sz val="14"/>
      <color rgb="FFD95A49"/>
      <name val="Arial"/>
      <family val="2"/>
    </font>
    <font>
      <b/>
      <sz val="11"/>
      <color rgb="FFFFFFFF"/>
      <name val="Arial"/>
      <family val="2"/>
    </font>
    <font>
      <b/>
      <vertAlign val="superscript"/>
      <sz val="11"/>
      <color rgb="FFFFFFFF"/>
      <name val="Arial"/>
      <family val="2"/>
    </font>
    <font>
      <i/>
      <sz val="11"/>
      <color rgb="FFD95A49"/>
      <name val="Arial"/>
      <family val="2"/>
    </font>
    <font>
      <sz val="10"/>
      <color rgb="FFD95A49"/>
      <name val="Arial"/>
      <family val="2"/>
    </font>
    <font>
      <u/>
      <sz val="10"/>
      <color rgb="FFD95A49"/>
      <name val="Arial"/>
      <family val="2"/>
    </font>
    <font>
      <b/>
      <sz val="10"/>
      <color rgb="FFD95A49"/>
      <name val="Arial"/>
      <family val="2"/>
    </font>
    <font>
      <sz val="9"/>
      <color rgb="FFD95A49"/>
      <name val="Arial"/>
      <family val="2"/>
    </font>
    <font>
      <sz val="11"/>
      <color rgb="FFFFFFFF"/>
      <name val="Arial"/>
      <family val="2"/>
    </font>
    <font>
      <sz val="11"/>
      <color rgb="FFD95A49"/>
      <name val="Arial"/>
      <family val="2"/>
    </font>
    <font>
      <b/>
      <sz val="11"/>
      <color rgb="FFD95A49"/>
      <name val="Arial"/>
      <family val="2"/>
    </font>
    <font>
      <b/>
      <sz val="12"/>
      <color rgb="FFFFFFFF"/>
      <name val="Arial"/>
      <family val="2"/>
    </font>
    <font>
      <sz val="11"/>
      <name val="Calibri"/>
      <family val="2"/>
    </font>
  </fonts>
  <fills count="10">
    <fill>
      <patternFill patternType="none"/>
    </fill>
    <fill>
      <patternFill patternType="gray125"/>
    </fill>
    <fill>
      <patternFill patternType="solid">
        <fgColor indexed="9"/>
        <bgColor indexed="64"/>
      </patternFill>
    </fill>
    <fill>
      <patternFill patternType="solid">
        <fgColor theme="0" tint="-0.249977111117893"/>
        <bgColor indexed="64"/>
      </patternFill>
    </fill>
    <fill>
      <gradientFill degree="90">
        <stop position="0">
          <color rgb="FFCCCCCC"/>
        </stop>
        <stop position="1">
          <color rgb="FFEAEAEA"/>
        </stop>
      </gradientFill>
    </fill>
    <fill>
      <gradientFill degree="90">
        <stop position="0">
          <color rgb="FFCCCCCC"/>
        </stop>
        <stop position="1">
          <color theme="0"/>
        </stop>
      </gradientFill>
    </fill>
    <fill>
      <patternFill patternType="solid">
        <fgColor rgb="FFFFFFFF"/>
        <bgColor indexed="64"/>
      </patternFill>
    </fill>
    <fill>
      <patternFill patternType="solid">
        <fgColor rgb="FFD95A49"/>
        <bgColor indexed="64"/>
      </patternFill>
    </fill>
    <fill>
      <patternFill patternType="solid">
        <fgColor rgb="FFF0D0C8"/>
        <bgColor indexed="64"/>
      </patternFill>
    </fill>
    <fill>
      <patternFill patternType="solid">
        <fgColor rgb="FF9A9A9A"/>
        <bgColor indexed="64"/>
      </patternFill>
    </fill>
  </fills>
  <borders count="24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9"/>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theme="0" tint="-0.14996795556505021"/>
      </top>
      <bottom style="thin">
        <color theme="0" tint="-0.14996795556505021"/>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indexed="64"/>
      </left>
      <right style="thin">
        <color indexed="64"/>
      </right>
      <top style="thin">
        <color rgb="FFD9D9D9"/>
      </top>
      <bottom style="thin">
        <color rgb="FFD9D9D9"/>
      </bottom>
      <diagonal/>
    </border>
    <border>
      <left style="thin">
        <color indexed="64"/>
      </left>
      <right style="thin">
        <color indexed="64"/>
      </right>
      <top style="thin">
        <color theme="0" tint="-0.14996795556505021"/>
      </top>
      <bottom/>
      <diagonal/>
    </border>
    <border>
      <left style="thin">
        <color indexed="64"/>
      </left>
      <right style="thin">
        <color indexed="64"/>
      </right>
      <top/>
      <bottom style="thin">
        <color rgb="FFD9D9D9"/>
      </bottom>
      <diagonal/>
    </border>
    <border>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indexed="64"/>
      </left>
      <right style="thin">
        <color indexed="64"/>
      </right>
      <top/>
      <bottom style="thin">
        <color theme="0" tint="-0.14996795556505021"/>
      </bottom>
      <diagonal/>
    </border>
    <border>
      <left/>
      <right style="thin">
        <color rgb="FFD9D9D9"/>
      </right>
      <top/>
      <bottom style="thin">
        <color indexed="64"/>
      </bottom>
      <diagonal/>
    </border>
    <border>
      <left style="thin">
        <color rgb="FFD9D9D9"/>
      </left>
      <right style="thin">
        <color rgb="FFD9D9D9"/>
      </right>
      <top/>
      <bottom style="thin">
        <color indexed="64"/>
      </bottom>
      <diagonal/>
    </border>
    <border>
      <left style="thin">
        <color indexed="64"/>
      </left>
      <right style="thin">
        <color indexed="64"/>
      </right>
      <top style="thin">
        <color rgb="FFD9D9D9"/>
      </top>
      <bottom style="thin">
        <color indexed="64"/>
      </bottom>
      <diagonal/>
    </border>
    <border>
      <left/>
      <right style="thin">
        <color rgb="FFD9D9D9"/>
      </right>
      <top style="thin">
        <color rgb="FFD9D9D9"/>
      </top>
      <bottom style="thin">
        <color indexed="64"/>
      </bottom>
      <diagonal/>
    </border>
    <border>
      <left style="thin">
        <color rgb="FFD9D9D9"/>
      </left>
      <right style="thin">
        <color rgb="FFD9D9D9"/>
      </right>
      <top style="thin">
        <color rgb="FFD9D9D9"/>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indexed="64"/>
      </left>
      <right style="thin">
        <color indexed="64"/>
      </right>
      <top style="thin">
        <color indexed="64"/>
      </top>
      <bottom style="thin">
        <color rgb="FFD9D9D9"/>
      </bottom>
      <diagonal/>
    </border>
    <border>
      <left style="thin">
        <color rgb="FFD9D9D9"/>
      </left>
      <right/>
      <top style="thin">
        <color rgb="FFD9D9D9"/>
      </top>
      <bottom style="thin">
        <color rgb="FFD9D9D9"/>
      </bottom>
      <diagonal/>
    </border>
    <border>
      <left style="thin">
        <color rgb="FFD9D9D9"/>
      </left>
      <right style="thin">
        <color indexed="64"/>
      </right>
      <top style="thin">
        <color rgb="FFD9D9D9"/>
      </top>
      <bottom style="thin">
        <color indexed="64"/>
      </bottom>
      <diagonal/>
    </border>
    <border>
      <left style="thin">
        <color rgb="FFD9D9D9"/>
      </left>
      <right style="thin">
        <color indexed="64"/>
      </right>
      <top style="thin">
        <color rgb="FFD9D9D9"/>
      </top>
      <bottom style="thin">
        <color rgb="FFD9D9D9"/>
      </bottom>
      <diagonal/>
    </border>
    <border>
      <left/>
      <right style="thin">
        <color indexed="64"/>
      </right>
      <top style="thin">
        <color rgb="FFD9D9D9"/>
      </top>
      <bottom style="thin">
        <color indexed="64"/>
      </bottom>
      <diagonal/>
    </border>
    <border>
      <left style="thin">
        <color rgb="FFD9D9D9"/>
      </left>
      <right style="thin">
        <color indexed="64"/>
      </right>
      <top/>
      <bottom style="thin">
        <color rgb="FFD9D9D9"/>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rgb="FFD9D9D9"/>
      </left>
      <right style="thin">
        <color indexed="64"/>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right style="thin">
        <color theme="0" tint="-0.24994659260841701"/>
      </right>
      <top/>
      <bottom style="thin">
        <color indexed="64"/>
      </bottom>
      <diagonal/>
    </border>
    <border>
      <left style="thin">
        <color theme="0" tint="-0.24994659260841701"/>
      </left>
      <right style="thin">
        <color indexed="64"/>
      </right>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style="thin">
        <color theme="0" tint="-0.14999847407452621"/>
      </left>
      <right style="thin">
        <color indexed="64"/>
      </right>
      <top style="thin">
        <color theme="0" tint="-0.14996795556505021"/>
      </top>
      <bottom style="thin">
        <color indexed="64"/>
      </bottom>
      <diagonal/>
    </border>
    <border>
      <left style="thin">
        <color theme="0" tint="-0.24994659260841701"/>
      </left>
      <right/>
      <top style="thin">
        <color theme="0" tint="-0.14996795556505021"/>
      </top>
      <bottom style="thin">
        <color indexed="64"/>
      </bottom>
      <diagonal/>
    </border>
    <border>
      <left style="thin">
        <color theme="0" tint="-0.14999847407452621"/>
      </left>
      <right style="thin">
        <color theme="0" tint="-0.14999847407452621"/>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style="thin">
        <color indexed="64"/>
      </left>
      <right style="thin">
        <color rgb="FFD9D9D9"/>
      </right>
      <top/>
      <bottom style="thin">
        <color indexed="64"/>
      </bottom>
      <diagonal/>
    </border>
    <border>
      <left style="thin">
        <color indexed="64"/>
      </left>
      <right style="thin">
        <color rgb="FFD9D9D9"/>
      </right>
      <top/>
      <bottom style="thin">
        <color rgb="FFD9D9D9"/>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rgb="FFD9D9D9"/>
      </left>
      <right/>
      <top style="thin">
        <color rgb="FFD9D9D9"/>
      </top>
      <bottom style="thin">
        <color indexed="64"/>
      </bottom>
      <diagonal/>
    </border>
    <border>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top/>
      <bottom style="thin">
        <color indexed="64"/>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diagonal/>
    </border>
    <border>
      <left style="thin">
        <color rgb="FFD9D9D9"/>
      </left>
      <right style="thin">
        <color indexed="64"/>
      </right>
      <top style="thin">
        <color indexed="64"/>
      </top>
      <bottom style="thin">
        <color rgb="FFD9D9D9"/>
      </bottom>
      <diagonal/>
    </border>
    <border>
      <left/>
      <right/>
      <top style="thin">
        <color rgb="FFD9D9D9"/>
      </top>
      <bottom style="thin">
        <color rgb="FFD9D9D9"/>
      </bottom>
      <diagonal/>
    </border>
    <border>
      <left/>
      <right/>
      <top style="thin">
        <color rgb="FFD9D9D9"/>
      </top>
      <bottom style="thin">
        <color indexed="64"/>
      </bottom>
      <diagonal/>
    </border>
    <border>
      <left/>
      <right style="thin">
        <color indexed="64"/>
      </right>
      <top style="thin">
        <color indexed="64"/>
      </top>
      <bottom style="thin">
        <color rgb="FFD9D9D9"/>
      </bottom>
      <diagonal/>
    </border>
    <border>
      <left/>
      <right style="thin">
        <color indexed="64"/>
      </right>
      <top style="thin">
        <color rgb="FFD9D9D9"/>
      </top>
      <bottom style="thin">
        <color rgb="FFD9D9D9"/>
      </bottom>
      <diagonal/>
    </border>
    <border>
      <left style="thin">
        <color rgb="FFD9D9D9"/>
      </left>
      <right style="thin">
        <color indexed="64"/>
      </right>
      <top style="thin">
        <color rgb="FFD9D9D9"/>
      </top>
      <bottom/>
      <diagonal/>
    </border>
    <border>
      <left style="thin">
        <color rgb="FFD9D9D9"/>
      </left>
      <right style="thin">
        <color indexed="64"/>
      </right>
      <top style="thin">
        <color indexed="64"/>
      </top>
      <bottom style="thin">
        <color indexed="64"/>
      </bottom>
      <diagonal/>
    </border>
    <border>
      <left style="thin">
        <color indexed="64"/>
      </left>
      <right/>
      <top style="thin">
        <color rgb="FFD9D9D9"/>
      </top>
      <bottom style="thin">
        <color rgb="FFD9D9D9"/>
      </bottom>
      <diagonal/>
    </border>
    <border>
      <left style="thin">
        <color indexed="64"/>
      </left>
      <right/>
      <top style="thin">
        <color rgb="FFD9D9D9"/>
      </top>
      <bottom style="thin">
        <color indexed="64"/>
      </bottom>
      <diagonal/>
    </border>
    <border>
      <left/>
      <right style="thin">
        <color theme="0" tint="-0.14993743705557422"/>
      </right>
      <top/>
      <bottom style="thin">
        <color theme="0" tint="-0.14996795556505021"/>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top/>
      <bottom style="thin">
        <color theme="0" tint="-0.14996795556505021"/>
      </bottom>
      <diagonal/>
    </border>
    <border>
      <left style="thin">
        <color indexed="64"/>
      </left>
      <right style="thin">
        <color theme="0" tint="-0.14993743705557422"/>
      </right>
      <top style="thin">
        <color indexed="64"/>
      </top>
      <bottom style="thin">
        <color theme="0" tint="-0.14996795556505021"/>
      </bottom>
      <diagonal/>
    </border>
    <border>
      <left style="thin">
        <color indexed="64"/>
      </left>
      <right/>
      <top/>
      <bottom style="thin">
        <color theme="0" tint="-0.14996795556505021"/>
      </bottom>
      <diagonal/>
    </border>
    <border>
      <left style="thin">
        <color theme="0" tint="-0.14993743705557422"/>
      </left>
      <right style="thin">
        <color indexed="64"/>
      </right>
      <top style="thin">
        <color indexed="64"/>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top style="thin">
        <color theme="0" tint="-0.14996795556505021"/>
      </top>
      <bottom style="thin">
        <color theme="0" tint="-0.14996795556505021"/>
      </bottom>
      <diagonal/>
    </border>
    <border>
      <left style="thin">
        <color indexed="64"/>
      </left>
      <right style="thin">
        <color theme="0" tint="-0.14993743705557422"/>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1"/>
      </bottom>
      <diagonal/>
    </border>
    <border>
      <left/>
      <right style="thin">
        <color theme="0" tint="-0.14993743705557422"/>
      </right>
      <top style="thin">
        <color theme="0" tint="-0.14996795556505021"/>
      </top>
      <bottom style="thin">
        <color theme="1"/>
      </bottom>
      <diagonal/>
    </border>
    <border>
      <left style="thin">
        <color theme="0" tint="-0.14993743705557422"/>
      </left>
      <right style="thin">
        <color theme="0" tint="-0.14993743705557422"/>
      </right>
      <top style="thin">
        <color theme="0" tint="-0.14996795556505021"/>
      </top>
      <bottom style="thin">
        <color theme="1"/>
      </bottom>
      <diagonal/>
    </border>
    <border>
      <left style="thin">
        <color theme="0" tint="-0.14993743705557422"/>
      </left>
      <right/>
      <top style="thin">
        <color theme="0" tint="-0.14996795556505021"/>
      </top>
      <bottom style="thin">
        <color theme="1"/>
      </bottom>
      <diagonal/>
    </border>
    <border>
      <left style="thin">
        <color indexed="64"/>
      </left>
      <right style="thin">
        <color theme="0" tint="-0.14993743705557422"/>
      </right>
      <top style="thin">
        <color theme="0" tint="-0.14996795556505021"/>
      </top>
      <bottom style="thin">
        <color theme="1"/>
      </bottom>
      <diagonal/>
    </border>
    <border>
      <left style="thin">
        <color indexed="64"/>
      </left>
      <right/>
      <top style="thin">
        <color theme="0" tint="-0.14996795556505021"/>
      </top>
      <bottom style="thin">
        <color theme="1"/>
      </bottom>
      <diagonal/>
    </border>
    <border>
      <left style="thin">
        <color theme="0" tint="-0.14993743705557422"/>
      </left>
      <right style="thin">
        <color indexed="64"/>
      </right>
      <top style="thin">
        <color theme="0" tint="-0.14996795556505021"/>
      </top>
      <bottom style="thin">
        <color theme="1"/>
      </bottom>
      <diagonal/>
    </border>
    <border>
      <left style="thin">
        <color indexed="64"/>
      </left>
      <right style="thin">
        <color theme="0" tint="-0.14993743705557422"/>
      </right>
      <top/>
      <bottom style="thin">
        <color theme="0" tint="-0.14996795556505021"/>
      </bottom>
      <diagonal/>
    </border>
    <border>
      <left style="thin">
        <color theme="0" tint="-0.14993743705557422"/>
      </left>
      <right style="thin">
        <color indexed="64"/>
      </right>
      <top/>
      <bottom style="thin">
        <color theme="0" tint="-0.14996795556505021"/>
      </bottom>
      <diagonal/>
    </border>
    <border>
      <left/>
      <right style="thin">
        <color theme="0" tint="-0.14993743705557422"/>
      </right>
      <top style="thin">
        <color theme="0" tint="-0.14996795556505021"/>
      </top>
      <bottom style="thin">
        <color indexed="64"/>
      </bottom>
      <diagonal/>
    </border>
    <border>
      <left style="thin">
        <color theme="0" tint="-0.14993743705557422"/>
      </left>
      <right style="thin">
        <color theme="0" tint="-0.14993743705557422"/>
      </right>
      <top style="thin">
        <color theme="0" tint="-0.14996795556505021"/>
      </top>
      <bottom style="thin">
        <color indexed="64"/>
      </bottom>
      <diagonal/>
    </border>
    <border>
      <left style="thin">
        <color theme="0" tint="-0.14993743705557422"/>
      </left>
      <right/>
      <top style="thin">
        <color theme="0" tint="-0.14996795556505021"/>
      </top>
      <bottom style="thin">
        <color indexed="64"/>
      </bottom>
      <diagonal/>
    </border>
    <border>
      <left style="thin">
        <color indexed="64"/>
      </left>
      <right style="thin">
        <color theme="0" tint="-0.14993743705557422"/>
      </right>
      <top style="thin">
        <color theme="0" tint="-0.14996795556505021"/>
      </top>
      <bottom style="thin">
        <color indexed="64"/>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style="thin">
        <color indexed="64"/>
      </right>
      <top style="thin">
        <color theme="0" tint="-0.14996795556505021"/>
      </top>
      <bottom/>
      <diagonal/>
    </border>
    <border>
      <left style="thin">
        <color theme="0" tint="-0.24994659260841701"/>
      </left>
      <right style="thin">
        <color indexed="64"/>
      </right>
      <top style="thin">
        <color theme="0" tint="-0.14996795556505021"/>
      </top>
      <bottom style="thin">
        <color indexed="64"/>
      </bottom>
      <diagonal/>
    </border>
    <border>
      <left style="thin">
        <color theme="0" tint="-0.14993743705557422"/>
      </left>
      <right style="thin">
        <color theme="0" tint="-0.14993743705557422"/>
      </right>
      <top/>
      <bottom/>
      <diagonal/>
    </border>
    <border>
      <left style="thin">
        <color theme="0" tint="-0.14993743705557422"/>
      </left>
      <right style="thin">
        <color indexed="64"/>
      </right>
      <top/>
      <bottom/>
      <diagonal/>
    </border>
    <border>
      <left style="thin">
        <color indexed="64"/>
      </left>
      <right style="thin">
        <color theme="0" tint="-0.14999847407452621"/>
      </right>
      <top style="thin">
        <color indexed="64"/>
      </top>
      <bottom style="thin">
        <color theme="0" tint="-0.14999847407452621"/>
      </bottom>
      <diagonal/>
    </border>
    <border>
      <left/>
      <right style="thin">
        <color theme="0" tint="-0.14993743705557422"/>
      </right>
      <top style="thin">
        <color indexed="64"/>
      </top>
      <bottom/>
      <diagonal/>
    </border>
    <border>
      <left style="thin">
        <color indexed="64"/>
      </left>
      <right style="thin">
        <color theme="0" tint="-0.14999847407452621"/>
      </right>
      <top style="thin">
        <color theme="0" tint="-0.14999847407452621"/>
      </top>
      <bottom/>
      <diagonal/>
    </border>
    <border>
      <left/>
      <right style="thin">
        <color theme="0" tint="-0.14993743705557422"/>
      </right>
      <top style="thin">
        <color theme="0" tint="-0.14999847407452621"/>
      </top>
      <bottom/>
      <diagonal/>
    </border>
    <border>
      <left style="thin">
        <color indexed="64"/>
      </left>
      <right style="thin">
        <color theme="0" tint="-0.14999847407452621"/>
      </right>
      <top style="thin">
        <color theme="0" tint="-0.14999847407452621"/>
      </top>
      <bottom style="thin">
        <color theme="0" tint="-0.14999847407452621"/>
      </bottom>
      <diagonal/>
    </border>
    <border>
      <left/>
      <right style="thin">
        <color theme="0" tint="-0.14993743705557422"/>
      </right>
      <top style="thin">
        <color theme="0" tint="-0.14999847407452621"/>
      </top>
      <bottom style="thin">
        <color theme="0" tint="-0.14999847407452621"/>
      </bottom>
      <diagonal/>
    </border>
    <border>
      <left style="thin">
        <color indexed="64"/>
      </left>
      <right style="thin">
        <color theme="0" tint="-0.14999847407452621"/>
      </right>
      <top/>
      <bottom/>
      <diagonal/>
    </border>
    <border>
      <left/>
      <right style="thin">
        <color theme="0" tint="-0.14993743705557422"/>
      </right>
      <top/>
      <bottom/>
      <diagonal/>
    </border>
    <border>
      <left style="thin">
        <color theme="0" tint="-0.14993743705557422"/>
      </left>
      <right style="thin">
        <color theme="0" tint="-0.14993743705557422"/>
      </right>
      <top/>
      <bottom style="thin">
        <color indexed="64"/>
      </bottom>
      <diagonal/>
    </border>
    <border>
      <left style="thin">
        <color indexed="64"/>
      </left>
      <right style="thin">
        <color theme="0" tint="-0.14993743705557422"/>
      </right>
      <top style="thin">
        <color indexed="64"/>
      </top>
      <bottom/>
      <diagonal/>
    </border>
    <border>
      <left style="thin">
        <color indexed="64"/>
      </left>
      <right style="thin">
        <color theme="0" tint="-0.14993743705557422"/>
      </right>
      <top style="thin">
        <color theme="0" tint="-0.14999847407452621"/>
      </top>
      <bottom/>
      <diagonal/>
    </border>
    <border>
      <left style="thin">
        <color indexed="64"/>
      </left>
      <right style="thin">
        <color theme="0" tint="-0.14993743705557422"/>
      </right>
      <top style="thin">
        <color theme="0" tint="-0.14999847407452621"/>
      </top>
      <bottom style="thin">
        <color theme="0" tint="-0.14999847407452621"/>
      </bottom>
      <diagonal/>
    </border>
    <border>
      <left style="thin">
        <color indexed="64"/>
      </left>
      <right style="thin">
        <color theme="0" tint="-0.14993743705557422"/>
      </right>
      <top/>
      <bottom/>
      <diagonal/>
    </border>
    <border>
      <left/>
      <right style="thin">
        <color theme="1"/>
      </right>
      <top/>
      <bottom style="thin">
        <color theme="0" tint="-0.14999847407452621"/>
      </bottom>
      <diagonal/>
    </border>
    <border>
      <left/>
      <right style="thin">
        <color theme="1"/>
      </right>
      <top style="thin">
        <color theme="0" tint="-0.14996795556505021"/>
      </top>
      <bottom style="thin">
        <color theme="0" tint="-0.14999847407452621"/>
      </bottom>
      <diagonal/>
    </border>
    <border>
      <left/>
      <right style="thin">
        <color theme="1"/>
      </right>
      <top/>
      <bottom/>
      <diagonal/>
    </border>
    <border>
      <left/>
      <right style="thin">
        <color theme="1"/>
      </right>
      <top style="thin">
        <color theme="0" tint="-0.14999847407452621"/>
      </top>
      <bottom/>
      <diagonal/>
    </border>
    <border>
      <left/>
      <right style="thin">
        <color theme="1"/>
      </right>
      <top style="thin">
        <color theme="0" tint="-0.14999847407452621"/>
      </top>
      <bottom style="thin">
        <color indexed="64"/>
      </bottom>
      <diagonal/>
    </border>
    <border>
      <left/>
      <right/>
      <top/>
      <bottom style="thin">
        <color rgb="FFD9D9D9"/>
      </bottom>
      <diagonal/>
    </border>
    <border>
      <left/>
      <right style="thin">
        <color indexed="64"/>
      </right>
      <top/>
      <bottom style="thin">
        <color rgb="FFD9D9D9"/>
      </bottom>
      <diagonal/>
    </border>
    <border>
      <left style="thin">
        <color theme="0" tint="-0.14993743705557422"/>
      </left>
      <right style="thin">
        <color indexed="64"/>
      </right>
      <top style="thin">
        <color theme="0" tint="-0.14996795556505021"/>
      </top>
      <bottom style="thin">
        <color theme="0" tint="-0.24994659260841701"/>
      </bottom>
      <diagonal/>
    </border>
    <border>
      <left style="thin">
        <color rgb="FFD9D9D9"/>
      </left>
      <right style="thin">
        <color indexed="64"/>
      </right>
      <top style="thin">
        <color theme="0" tint="-0.14996795556505021"/>
      </top>
      <bottom style="thin">
        <color theme="0" tint="-0.14996795556505021"/>
      </bottom>
      <diagonal/>
    </border>
    <border>
      <left/>
      <right style="thin">
        <color theme="0" tint="-0.14993743705557422"/>
      </right>
      <top/>
      <bottom style="thin">
        <color indexed="64"/>
      </bottom>
      <diagonal/>
    </border>
    <border>
      <left/>
      <right style="thin">
        <color theme="0" tint="-0.14993743705557422"/>
      </right>
      <top style="thin">
        <color theme="0" tint="-0.14996795556505021"/>
      </top>
      <bottom/>
      <diagonal/>
    </border>
    <border>
      <left style="thin">
        <color theme="0" tint="-0.14993743705557422"/>
      </left>
      <right/>
      <top style="thin">
        <color theme="0" tint="-0.14996795556505021"/>
      </top>
      <bottom/>
      <diagonal/>
    </border>
    <border>
      <left style="thin">
        <color theme="0" tint="-0.14993743705557422"/>
      </left>
      <right/>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style="thin">
        <color indexed="64"/>
      </right>
      <top style="thin">
        <color theme="0" tint="-0.14996795556505021"/>
      </top>
      <bottom style="thin">
        <color rgb="FFD9D9D9"/>
      </bottom>
      <diagonal/>
    </border>
    <border>
      <left/>
      <right/>
      <top style="thin">
        <color theme="0" tint="-0.24994659260841701"/>
      </top>
      <bottom style="thin">
        <color indexed="64"/>
      </bottom>
      <diagonal/>
    </border>
    <border>
      <left style="thin">
        <color theme="0" tint="-0.14993743705557422"/>
      </left>
      <right style="thin">
        <color indexed="64"/>
      </right>
      <top style="thin">
        <color indexed="64"/>
      </top>
      <bottom style="thin">
        <color indexed="64"/>
      </bottom>
      <diagonal/>
    </border>
    <border>
      <left style="thin">
        <color theme="0" tint="-0.14993743705557422"/>
      </left>
      <right style="thin">
        <color indexed="64"/>
      </right>
      <top/>
      <bottom style="thin">
        <color indexed="64"/>
      </bottom>
      <diagonal/>
    </border>
    <border>
      <left style="thin">
        <color indexed="64"/>
      </left>
      <right style="thin">
        <color theme="0" tint="-0.14993743705557422"/>
      </right>
      <top style="thin">
        <color theme="0" tint="-0.14996795556505021"/>
      </top>
      <bottom/>
      <diagonal/>
    </border>
    <border>
      <left style="thin">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right/>
      <top style="thin">
        <color indexed="64"/>
      </top>
      <bottom style="thin">
        <color theme="0" tint="-0.14996795556505021"/>
      </bottom>
      <diagonal/>
    </border>
    <border>
      <left style="thin">
        <color rgb="FFD9D9D9"/>
      </left>
      <right style="thin">
        <color theme="0" tint="-0.14999847407452621"/>
      </right>
      <top style="thin">
        <color indexed="64"/>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theme="0" tint="-0.24994659260841701"/>
      </right>
      <top style="thin">
        <color indexed="64"/>
      </top>
      <bottom style="thin">
        <color theme="0" tint="-0.14999847407452621"/>
      </bottom>
      <diagonal/>
    </border>
    <border>
      <left style="thin">
        <color theme="0" tint="-0.24994659260841701"/>
      </left>
      <right style="thin">
        <color indexed="64"/>
      </right>
      <top style="thin">
        <color indexed="64"/>
      </top>
      <bottom style="thin">
        <color theme="0" tint="-0.14999847407452621"/>
      </bottom>
      <diagonal/>
    </border>
    <border>
      <left style="thin">
        <color indexed="64"/>
      </left>
      <right style="thin">
        <color theme="0" tint="-0.24994659260841701"/>
      </right>
      <top style="thin">
        <color theme="0" tint="-0.14999847407452621"/>
      </top>
      <bottom style="thin">
        <color theme="0" tint="-0.14999847407452621"/>
      </bottom>
      <diagonal/>
    </border>
    <border>
      <left style="thin">
        <color theme="0" tint="-0.24994659260841701"/>
      </left>
      <right style="thin">
        <color theme="0" tint="-0.24994659260841701"/>
      </right>
      <top style="thin">
        <color theme="0" tint="-0.14999847407452621"/>
      </top>
      <bottom/>
      <diagonal/>
    </border>
    <border>
      <left style="thin">
        <color theme="0" tint="-0.24994659260841701"/>
      </left>
      <right style="thin">
        <color indexed="64"/>
      </right>
      <top style="thin">
        <color theme="0" tint="-0.14999847407452621"/>
      </top>
      <bottom style="thin">
        <color theme="0" tint="-0.14999847407452621"/>
      </bottom>
      <diagonal/>
    </border>
    <border>
      <left style="thin">
        <color indexed="64"/>
      </left>
      <right style="thin">
        <color indexed="64"/>
      </right>
      <top style="thin">
        <color theme="0" tint="-0.14999847407452621"/>
      </top>
      <bottom/>
      <diagonal/>
    </border>
    <border>
      <left style="thin">
        <color theme="0" tint="-0.24994659260841701"/>
      </left>
      <right style="thin">
        <color theme="0" tint="-0.24994659260841701"/>
      </right>
      <top style="thin">
        <color theme="0" tint="-0.14999847407452621"/>
      </top>
      <bottom style="thin">
        <color theme="0" tint="-0.14999847407452621"/>
      </bottom>
      <diagonal/>
    </border>
    <border>
      <left style="thin">
        <color theme="0" tint="-0.24994659260841701"/>
      </left>
      <right style="thin">
        <color indexed="64"/>
      </right>
      <top style="thin">
        <color theme="0" tint="-0.14999847407452621"/>
      </top>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style="thin">
        <color theme="0" tint="-0.24994659260841701"/>
      </right>
      <top style="thin">
        <color theme="0" tint="-0.14999847407452621"/>
      </top>
      <bottom/>
      <diagonal/>
    </border>
    <border>
      <left style="thin">
        <color indexed="64"/>
      </left>
      <right style="thin">
        <color indexed="64"/>
      </right>
      <top style="thin">
        <color theme="0" tint="-0.14999847407452621"/>
      </top>
      <bottom style="thin">
        <color theme="0" tint="-0.24994659260841701"/>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indexed="64"/>
      </right>
      <top style="thin">
        <color theme="0" tint="-0.14999847407452621"/>
      </top>
      <bottom style="thin">
        <color theme="0" tint="-0.24994659260841701"/>
      </bottom>
      <diagonal/>
    </border>
    <border>
      <left style="thin">
        <color theme="0" tint="-0.14993743705557422"/>
      </left>
      <right style="thin">
        <color indexed="64"/>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style="thin">
        <color theme="0" tint="-0.24994659260841701"/>
      </right>
      <top style="thin">
        <color theme="0" tint="-0.14999847407452621"/>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14993743705557422"/>
      </right>
      <top/>
      <bottom style="thin">
        <color indexed="64"/>
      </bottom>
      <diagonal/>
    </border>
    <border>
      <left style="thin">
        <color indexed="64"/>
      </left>
      <right/>
      <top style="thin">
        <color theme="0" tint="-0.14996795556505021"/>
      </top>
      <bottom/>
      <diagonal/>
    </border>
    <border>
      <left style="thin">
        <color theme="0" tint="-0.14999847407452621"/>
      </left>
      <right style="thin">
        <color indexed="64"/>
      </right>
      <top/>
      <bottom style="thin">
        <color indexed="64"/>
      </bottom>
      <diagonal/>
    </border>
    <border>
      <left/>
      <right style="thin">
        <color rgb="FFD9D9D9"/>
      </right>
      <top/>
      <bottom/>
      <diagonal/>
    </border>
    <border>
      <left style="thin">
        <color indexed="64"/>
      </left>
      <right style="thin">
        <color rgb="FFD9D9D9"/>
      </right>
      <top style="thin">
        <color indexed="64"/>
      </top>
      <bottom style="thin">
        <color rgb="FFD9D9D9"/>
      </bottom>
      <diagonal/>
    </border>
    <border>
      <left style="thin">
        <color rgb="FFD9D9D9"/>
      </left>
      <right style="thin">
        <color rgb="FFD9D9D9"/>
      </right>
      <top style="thin">
        <color indexed="64"/>
      </top>
      <bottom style="thin">
        <color rgb="FFD9D9D9"/>
      </bottom>
      <diagonal/>
    </border>
    <border>
      <left/>
      <right style="thin">
        <color rgb="FFD9D9D9"/>
      </right>
      <top style="thin">
        <color indexed="64"/>
      </top>
      <bottom style="thin">
        <color indexed="64"/>
      </bottom>
      <diagonal/>
    </border>
    <border>
      <left style="thin">
        <color rgb="FFD9D9D9"/>
      </left>
      <right/>
      <top style="thin">
        <color indexed="64"/>
      </top>
      <bottom style="thin">
        <color indexed="64"/>
      </bottom>
      <diagonal/>
    </border>
    <border>
      <left style="thin">
        <color indexed="64"/>
      </left>
      <right/>
      <top/>
      <bottom style="thin">
        <color rgb="FFD9D9D9"/>
      </bottom>
      <diagonal/>
    </border>
    <border>
      <left style="thin">
        <color rgb="FFD9D9D9"/>
      </left>
      <right/>
      <top/>
      <bottom style="thin">
        <color rgb="FFD9D9D9"/>
      </bottom>
      <diagonal/>
    </border>
    <border>
      <left style="thin">
        <color rgb="FFD9D9D9"/>
      </left>
      <right/>
      <top style="thin">
        <color indexed="64"/>
      </top>
      <bottom/>
      <diagonal/>
    </border>
    <border>
      <left/>
      <right style="thin">
        <color rgb="FFD9D9D9"/>
      </right>
      <top style="thin">
        <color indexed="64"/>
      </top>
      <bottom/>
      <diagonal/>
    </border>
    <border>
      <left/>
      <right style="thin">
        <color theme="0" tint="-0.24994659260841701"/>
      </right>
      <top style="thin">
        <color indexed="64"/>
      </top>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right/>
      <top style="thin">
        <color theme="0" tint="-0.14996795556505021"/>
      </top>
      <bottom style="thin">
        <color theme="0" tint="-0.14996795556505021"/>
      </bottom>
      <diagonal/>
    </border>
    <border>
      <left/>
      <right/>
      <top style="thin">
        <color theme="0" tint="-0.14996795556505021"/>
      </top>
      <bottom style="thin">
        <color theme="1"/>
      </bottom>
      <diagonal/>
    </border>
    <border>
      <left/>
      <right style="thin">
        <color indexed="64"/>
      </right>
      <top style="thin">
        <color theme="0" tint="-0.14996795556505021"/>
      </top>
      <bottom style="thin">
        <color theme="1"/>
      </bottom>
      <diagonal/>
    </border>
    <border>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indexed="64"/>
      </right>
      <top style="thin">
        <color theme="0" tint="-0.14996795556505021"/>
      </top>
      <bottom style="thin">
        <color theme="0" tint="-0.24994659260841701"/>
      </bottom>
      <diagonal/>
    </border>
    <border>
      <left/>
      <right style="thin">
        <color theme="0" tint="-0.14999847407452621"/>
      </right>
      <top style="thin">
        <color theme="0" tint="-0.14996795556505021"/>
      </top>
      <bottom style="thin">
        <color theme="1"/>
      </bottom>
      <diagonal/>
    </border>
    <border>
      <left/>
      <right style="thin">
        <color theme="0" tint="-0.14993743705557422"/>
      </right>
      <top style="thin">
        <color theme="0" tint="-0.14996795556505021"/>
      </top>
      <bottom style="thin">
        <color theme="0" tint="-0.24994659260841701"/>
      </bottom>
      <diagonal/>
    </border>
    <border>
      <left style="thin">
        <color theme="0" tint="-0.14999847407452621"/>
      </left>
      <right/>
      <top style="thin">
        <color indexed="64"/>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thin">
        <color theme="0" tint="-0.14993743705557422"/>
      </left>
      <right/>
      <top style="thin">
        <color theme="0" tint="-0.14996795556505021"/>
      </top>
      <bottom style="thin">
        <color theme="0" tint="-0.24994659260841701"/>
      </bottom>
      <diagonal/>
    </border>
    <border>
      <left style="thin">
        <color rgb="FFD9D9D9"/>
      </left>
      <right/>
      <top style="thin">
        <color indexed="64"/>
      </top>
      <bottom style="thin">
        <color theme="0" tint="-0.14996795556505021"/>
      </bottom>
      <diagonal/>
    </border>
    <border>
      <left/>
      <right style="thin">
        <color rgb="FFD9D9D9"/>
      </right>
      <top style="thin">
        <color indexed="64"/>
      </top>
      <bottom style="thin">
        <color theme="0" tint="-0.14996795556505021"/>
      </bottom>
      <diagonal/>
    </border>
    <border>
      <left style="thin">
        <color rgb="FFD9D9D9"/>
      </left>
      <right/>
      <top style="thin">
        <color rgb="FFD9D9D9"/>
      </top>
      <bottom style="thin">
        <color theme="0" tint="-0.14996795556505021"/>
      </bottom>
      <diagonal/>
    </border>
    <border>
      <left/>
      <right style="thin">
        <color rgb="FFD9D9D9"/>
      </right>
      <top style="thin">
        <color rgb="FFD9D9D9"/>
      </top>
      <bottom style="thin">
        <color theme="0" tint="-0.14996795556505021"/>
      </bottom>
      <diagonal/>
    </border>
    <border>
      <left style="thin">
        <color rgb="FFD9D9D9"/>
      </left>
      <right/>
      <top style="thin">
        <color theme="0" tint="-0.14996795556505021"/>
      </top>
      <bottom style="thin">
        <color theme="0" tint="-0.14996795556505021"/>
      </bottom>
      <diagonal/>
    </border>
    <border>
      <left/>
      <right/>
      <top style="thin">
        <color rgb="FFD9D9D9"/>
      </top>
      <bottom style="thin">
        <color theme="0" tint="-0.14996795556505021"/>
      </bottom>
      <diagonal/>
    </border>
    <border>
      <left style="thin">
        <color theme="0" tint="-0.24994659260841701"/>
      </left>
      <right/>
      <top/>
      <bottom style="thin">
        <color indexed="64"/>
      </bottom>
      <diagonal/>
    </border>
    <border>
      <left/>
      <right style="thin">
        <color theme="0" tint="-0.14993743705557422"/>
      </right>
      <top style="thin">
        <color theme="0" tint="-0.24994659260841701"/>
      </top>
      <bottom style="thin">
        <color indexed="64"/>
      </bottom>
      <diagonal/>
    </border>
    <border>
      <left style="thin">
        <color theme="0" tint="-0.14993743705557422"/>
      </left>
      <right/>
      <top style="thin">
        <color theme="0" tint="-0.24994659260841701"/>
      </top>
      <bottom style="thin">
        <color indexed="64"/>
      </bottom>
      <diagonal/>
    </border>
    <border>
      <left style="thin">
        <color theme="0" tint="-0.24994659260841701"/>
      </left>
      <right/>
      <top/>
      <bottom/>
      <diagonal/>
    </border>
    <border>
      <left/>
      <right/>
      <top style="thin">
        <color theme="0" tint="-0.14996795556505021"/>
      </top>
      <bottom/>
      <diagonal/>
    </border>
    <border>
      <left/>
      <right style="thin">
        <color theme="0" tint="-0.24994659260841701"/>
      </right>
      <top style="thin">
        <color theme="0" tint="-0.14996795556505021"/>
      </top>
      <bottom/>
      <diagonal/>
    </border>
    <border>
      <left style="thin">
        <color theme="0" tint="-0.24994659260841701"/>
      </left>
      <right style="thin">
        <color theme="0" tint="-0.24994659260841701"/>
      </right>
      <top style="thin">
        <color rgb="FFD9D9D9"/>
      </top>
      <bottom style="thin">
        <color rgb="FFD9D9D9"/>
      </bottom>
      <diagonal/>
    </border>
    <border>
      <left style="thin">
        <color theme="0" tint="-0.24994659260841701"/>
      </left>
      <right style="thin">
        <color indexed="64"/>
      </right>
      <top style="thin">
        <color rgb="FFD9D9D9"/>
      </top>
      <bottom style="thin">
        <color rgb="FFD9D9D9"/>
      </bottom>
      <diagonal/>
    </border>
    <border>
      <left style="thin">
        <color rgb="FFD9D9D9"/>
      </left>
      <right style="thin">
        <color indexed="64"/>
      </right>
      <top/>
      <bottom/>
      <diagonal/>
    </border>
    <border>
      <left style="thin">
        <color rgb="FFD9D9D9"/>
      </left>
      <right style="thin">
        <color theme="1"/>
      </right>
      <top/>
      <bottom style="thin">
        <color rgb="FFD9D9D9"/>
      </bottom>
      <diagonal/>
    </border>
    <border>
      <left style="thin">
        <color indexed="64"/>
      </left>
      <right style="thin">
        <color rgb="FFD9D9D9"/>
      </right>
      <top style="thin">
        <color rgb="FFD9D9D9"/>
      </top>
      <bottom style="thin">
        <color theme="0" tint="-0.24994659260841701"/>
      </bottom>
      <diagonal/>
    </border>
    <border>
      <left style="thin">
        <color rgb="FFD9D9D9"/>
      </left>
      <right style="thin">
        <color indexed="64"/>
      </right>
      <top style="thin">
        <color rgb="FFD9D9D9"/>
      </top>
      <bottom style="thin">
        <color theme="0" tint="-0.24994659260841701"/>
      </bottom>
      <diagonal/>
    </border>
    <border>
      <left style="thin">
        <color rgb="FFD9D9D9"/>
      </left>
      <right style="thin">
        <color rgb="FFD9D9D9"/>
      </right>
      <top style="thin">
        <color rgb="FFD9D9D9"/>
      </top>
      <bottom style="thin">
        <color theme="0" tint="-0.24994659260841701"/>
      </bottom>
      <diagonal/>
    </border>
    <border>
      <left style="thin">
        <color indexed="64"/>
      </left>
      <right style="thin">
        <color indexed="64"/>
      </right>
      <top style="thin">
        <color rgb="FFD9D9D9"/>
      </top>
      <bottom style="thin">
        <color theme="0" tint="-0.24994659260841701"/>
      </bottom>
      <diagonal/>
    </border>
    <border>
      <left/>
      <right/>
      <top style="thin">
        <color rgb="FFD9D9D9"/>
      </top>
      <bottom style="thin">
        <color theme="0" tint="-0.24994659260841701"/>
      </bottom>
      <diagonal/>
    </border>
    <border>
      <left/>
      <right style="thin">
        <color indexed="64"/>
      </right>
      <top style="thin">
        <color rgb="FFD9D9D9"/>
      </top>
      <bottom style="thin">
        <color theme="0" tint="-0.24994659260841701"/>
      </bottom>
      <diagonal/>
    </border>
    <border>
      <left/>
      <right style="thin">
        <color rgb="FFD9D9D9"/>
      </right>
      <top style="thin">
        <color rgb="FFD9D9D9"/>
      </top>
      <bottom style="thin">
        <color theme="0" tint="-0.24994659260841701"/>
      </bottom>
      <diagonal/>
    </border>
    <border>
      <left style="thin">
        <color indexed="64"/>
      </left>
      <right style="thin">
        <color theme="0" tint="-0.14996795556505021"/>
      </right>
      <top style="thin">
        <color rgb="FFD9D9D9"/>
      </top>
      <bottom style="thin">
        <color rgb="FFD9D9D9"/>
      </bottom>
      <diagonal/>
    </border>
    <border>
      <left/>
      <right style="thin">
        <color rgb="FFD9D9D9"/>
      </right>
      <top style="thin">
        <color rgb="FFD9D9D9"/>
      </top>
      <bottom/>
      <diagonal/>
    </border>
    <border>
      <left style="thin">
        <color indexed="64"/>
      </left>
      <right style="thin">
        <color rgb="FFD9D9D9"/>
      </right>
      <top style="thin">
        <color indexed="64"/>
      </top>
      <bottom style="thin">
        <color indexed="64"/>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theme="0" tint="-0.24994659260841701"/>
      </right>
      <top style="thin">
        <color indexed="64"/>
      </top>
      <bottom style="thin">
        <color rgb="FFD9D9D9"/>
      </bottom>
      <diagonal/>
    </border>
    <border>
      <left style="thin">
        <color indexed="64"/>
      </left>
      <right style="thin">
        <color theme="0" tint="-0.24994659260841701"/>
      </right>
      <top style="thin">
        <color rgb="FFD9D9D9"/>
      </top>
      <bottom style="thin">
        <color rgb="FFD9D9D9"/>
      </bottom>
      <diagonal/>
    </border>
    <border>
      <left style="thin">
        <color indexed="64"/>
      </left>
      <right style="thin">
        <color theme="0" tint="-0.24994659260841701"/>
      </right>
      <top style="thin">
        <color rgb="FFD9D9D9"/>
      </top>
      <bottom style="thin">
        <color indexed="64"/>
      </bottom>
      <diagonal/>
    </border>
    <border>
      <left style="thin">
        <color theme="0" tint="-0.24994659260841701"/>
      </left>
      <right/>
      <top style="thin">
        <color rgb="FFD9D9D9"/>
      </top>
      <bottom style="thin">
        <color rgb="FFD9D9D9"/>
      </bottom>
      <diagonal/>
    </border>
    <border>
      <left style="thin">
        <color rgb="FFD95A49"/>
      </left>
      <right/>
      <top style="thin">
        <color rgb="FFD95A49"/>
      </top>
      <bottom style="thin">
        <color indexed="64"/>
      </bottom>
      <diagonal/>
    </border>
    <border>
      <left/>
      <right/>
      <top style="thin">
        <color rgb="FFD95A49"/>
      </top>
      <bottom style="thin">
        <color indexed="64"/>
      </bottom>
      <diagonal/>
    </border>
    <border>
      <left/>
      <right style="thin">
        <color rgb="FFD95A49"/>
      </right>
      <top style="thin">
        <color rgb="FFD95A49"/>
      </top>
      <bottom style="thin">
        <color indexed="64"/>
      </bottom>
      <diagonal/>
    </border>
    <border>
      <left style="thin">
        <color rgb="FFD95A49"/>
      </left>
      <right/>
      <top style="thin">
        <color rgb="FFD95A49"/>
      </top>
      <bottom/>
      <diagonal/>
    </border>
    <border>
      <left style="thin">
        <color indexed="64"/>
      </left>
      <right style="thin">
        <color rgb="FFD9D9D9"/>
      </right>
      <top/>
      <bottom style="thin">
        <color theme="0" tint="-0.24994659260841701"/>
      </bottom>
      <diagonal/>
    </border>
    <border>
      <left style="thin">
        <color rgb="FFD9D9D9"/>
      </left>
      <right style="thin">
        <color indexed="64"/>
      </right>
      <top/>
      <bottom style="thin">
        <color theme="0" tint="-0.24994659260841701"/>
      </bottom>
      <diagonal/>
    </border>
    <border>
      <left/>
      <right style="thin">
        <color rgb="FFD9D9D9"/>
      </right>
      <top/>
      <bottom style="thin">
        <color theme="0" tint="-0.24994659260841701"/>
      </bottom>
      <diagonal/>
    </border>
    <border>
      <left/>
      <right style="thin">
        <color indexed="64"/>
      </right>
      <top/>
      <bottom style="thin">
        <color theme="0" tint="-0.24994659260841701"/>
      </bottom>
      <diagonal/>
    </border>
  </borders>
  <cellStyleXfs count="6">
    <xf numFmtId="0" fontId="0" fillId="0" borderId="0"/>
    <xf numFmtId="0" fontId="1" fillId="0" borderId="0" applyNumberFormat="0" applyFill="0" applyBorder="0" applyAlignment="0" applyProtection="0">
      <alignment vertical="top"/>
      <protection locked="0"/>
    </xf>
    <xf numFmtId="0" fontId="8" fillId="0" borderId="0"/>
    <xf numFmtId="0" fontId="20" fillId="0" borderId="0"/>
    <xf numFmtId="0" fontId="14" fillId="0" borderId="0"/>
    <xf numFmtId="0" fontId="20" fillId="0" borderId="0"/>
  </cellStyleXfs>
  <cellXfs count="736">
    <xf numFmtId="0" fontId="0" fillId="0" borderId="0" xfId="0"/>
    <xf numFmtId="0" fontId="0" fillId="2" borderId="0" xfId="0" applyFill="1"/>
    <xf numFmtId="3" fontId="0" fillId="0" borderId="0" xfId="0" applyNumberFormat="1"/>
    <xf numFmtId="3" fontId="6" fillId="0" borderId="0" xfId="0" applyNumberFormat="1" applyFont="1"/>
    <xf numFmtId="0" fontId="6" fillId="0" borderId="0" xfId="0" applyFont="1"/>
    <xf numFmtId="0" fontId="5" fillId="0" borderId="0" xfId="0" applyFont="1"/>
    <xf numFmtId="3" fontId="5" fillId="0" borderId="0" xfId="0" applyNumberFormat="1" applyFont="1"/>
    <xf numFmtId="0" fontId="8" fillId="0" borderId="0" xfId="0" applyFont="1"/>
    <xf numFmtId="0" fontId="21" fillId="0" borderId="0" xfId="2" applyFont="1" applyAlignment="1">
      <alignment horizontal="center" wrapText="1"/>
    </xf>
    <xf numFmtId="0" fontId="22" fillId="0" borderId="0" xfId="2" applyFont="1" applyAlignment="1">
      <alignment horizontal="center" wrapText="1"/>
    </xf>
    <xf numFmtId="0" fontId="3" fillId="0" borderId="0" xfId="0" applyFont="1"/>
    <xf numFmtId="0" fontId="3" fillId="0" borderId="0" xfId="0" applyFont="1" applyAlignment="1">
      <alignment horizontal="center"/>
    </xf>
    <xf numFmtId="0" fontId="4" fillId="0" borderId="0" xfId="0" applyFont="1"/>
    <xf numFmtId="3" fontId="24" fillId="3" borderId="29" xfId="0" applyNumberFormat="1" applyFont="1" applyFill="1" applyBorder="1" applyAlignment="1">
      <alignment vertical="center" wrapText="1"/>
    </xf>
    <xf numFmtId="3" fontId="24" fillId="3" borderId="30" xfId="0" applyNumberFormat="1" applyFont="1" applyFill="1" applyBorder="1" applyAlignment="1">
      <alignment vertical="center" wrapText="1"/>
    </xf>
    <xf numFmtId="3" fontId="24" fillId="3" borderId="31" xfId="0" applyNumberFormat="1" applyFont="1" applyFill="1" applyBorder="1" applyAlignment="1">
      <alignment vertical="center" wrapText="1"/>
    </xf>
    <xf numFmtId="3" fontId="7" fillId="3" borderId="1" xfId="2" applyNumberFormat="1" applyFont="1" applyFill="1" applyBorder="1" applyAlignment="1">
      <alignment horizontal="left"/>
    </xf>
    <xf numFmtId="3" fontId="7" fillId="3" borderId="32" xfId="2" applyNumberFormat="1" applyFont="1" applyFill="1" applyBorder="1" applyAlignment="1">
      <alignment horizontal="left"/>
    </xf>
    <xf numFmtId="165" fontId="24" fillId="3" borderId="46" xfId="0" applyNumberFormat="1" applyFont="1" applyFill="1" applyBorder="1" applyAlignment="1">
      <alignment vertical="center"/>
    </xf>
    <xf numFmtId="165" fontId="24" fillId="3" borderId="29" xfId="0" applyNumberFormat="1" applyFont="1" applyFill="1" applyBorder="1" applyAlignment="1">
      <alignment vertical="center"/>
    </xf>
    <xf numFmtId="165" fontId="24" fillId="3" borderId="48" xfId="0" applyNumberFormat="1" applyFont="1" applyFill="1" applyBorder="1" applyAlignment="1">
      <alignment vertical="center"/>
    </xf>
    <xf numFmtId="165" fontId="7" fillId="3" borderId="1" xfId="2" applyNumberFormat="1" applyFont="1" applyFill="1" applyBorder="1" applyAlignment="1">
      <alignment horizontal="right"/>
    </xf>
    <xf numFmtId="3" fontId="7" fillId="3" borderId="54" xfId="2" applyNumberFormat="1" applyFont="1" applyFill="1" applyBorder="1" applyAlignment="1">
      <alignment horizontal="right"/>
    </xf>
    <xf numFmtId="165" fontId="7" fillId="3" borderId="55" xfId="2" applyNumberFormat="1" applyFont="1" applyFill="1" applyBorder="1" applyAlignment="1">
      <alignment horizontal="right"/>
    </xf>
    <xf numFmtId="3" fontId="7" fillId="3" borderId="1" xfId="2" applyNumberFormat="1" applyFont="1" applyFill="1" applyBorder="1" applyAlignment="1">
      <alignment horizontal="right"/>
    </xf>
    <xf numFmtId="3" fontId="7" fillId="3" borderId="56" xfId="2" applyNumberFormat="1" applyFont="1" applyFill="1" applyBorder="1" applyAlignment="1">
      <alignment horizontal="right"/>
    </xf>
    <xf numFmtId="0" fontId="0" fillId="0" borderId="4" xfId="0" applyBorder="1"/>
    <xf numFmtId="165" fontId="7" fillId="3" borderId="61" xfId="2" applyNumberFormat="1" applyFont="1" applyFill="1" applyBorder="1" applyAlignment="1">
      <alignment horizontal="right"/>
    </xf>
    <xf numFmtId="3" fontId="7" fillId="3" borderId="62" xfId="2" applyNumberFormat="1" applyFont="1" applyFill="1" applyBorder="1" applyAlignment="1">
      <alignment horizontal="right"/>
    </xf>
    <xf numFmtId="3" fontId="7" fillId="3" borderId="63" xfId="2" applyNumberFormat="1" applyFont="1" applyFill="1" applyBorder="1" applyAlignment="1">
      <alignment horizontal="right"/>
    </xf>
    <xf numFmtId="3" fontId="7" fillId="3" borderId="64" xfId="2" applyNumberFormat="1" applyFont="1" applyFill="1" applyBorder="1" applyAlignment="1">
      <alignment horizontal="right"/>
    </xf>
    <xf numFmtId="3" fontId="24" fillId="3" borderId="46" xfId="0" applyNumberFormat="1" applyFont="1" applyFill="1" applyBorder="1" applyAlignment="1">
      <alignment vertical="center" wrapText="1"/>
    </xf>
    <xf numFmtId="3" fontId="24" fillId="3" borderId="68" xfId="0" applyNumberFormat="1" applyFont="1" applyFill="1" applyBorder="1" applyAlignment="1">
      <alignment vertical="center" wrapText="1"/>
    </xf>
    <xf numFmtId="165" fontId="24" fillId="3" borderId="48" xfId="0" applyNumberFormat="1" applyFont="1" applyFill="1" applyBorder="1" applyAlignment="1">
      <alignment vertical="center" wrapText="1"/>
    </xf>
    <xf numFmtId="3" fontId="7" fillId="3" borderId="12" xfId="0" quotePrefix="1" applyNumberFormat="1" applyFont="1" applyFill="1" applyBorder="1" applyAlignment="1">
      <alignment horizontal="left" vertical="center"/>
    </xf>
    <xf numFmtId="165" fontId="24" fillId="3" borderId="78" xfId="0" applyNumberFormat="1" applyFont="1" applyFill="1" applyBorder="1" applyAlignment="1">
      <alignment vertical="center"/>
    </xf>
    <xf numFmtId="165" fontId="24" fillId="3" borderId="70" xfId="0" applyNumberFormat="1" applyFont="1" applyFill="1" applyBorder="1" applyAlignment="1">
      <alignment horizontal="right" vertical="center"/>
    </xf>
    <xf numFmtId="165" fontId="24" fillId="3" borderId="48" xfId="0" applyNumberFormat="1" applyFont="1" applyFill="1" applyBorder="1" applyAlignment="1">
      <alignment horizontal="right" vertical="center"/>
    </xf>
    <xf numFmtId="165" fontId="24" fillId="3" borderId="46" xfId="0" applyNumberFormat="1" applyFont="1" applyFill="1" applyBorder="1" applyAlignment="1">
      <alignment horizontal="right" vertical="center"/>
    </xf>
    <xf numFmtId="165" fontId="24" fillId="3" borderId="30" xfId="0" applyNumberFormat="1" applyFont="1" applyFill="1" applyBorder="1" applyAlignment="1">
      <alignment horizontal="right" vertical="center"/>
    </xf>
    <xf numFmtId="165" fontId="24" fillId="3" borderId="84" xfId="0" applyNumberFormat="1" applyFont="1" applyFill="1" applyBorder="1" applyAlignment="1">
      <alignment horizontal="right" vertical="center"/>
    </xf>
    <xf numFmtId="0" fontId="0" fillId="0" borderId="0" xfId="0" applyAlignment="1">
      <alignment vertical="center"/>
    </xf>
    <xf numFmtId="3" fontId="7" fillId="3" borderId="41" xfId="2" applyNumberFormat="1" applyFont="1" applyFill="1" applyBorder="1" applyAlignment="1">
      <alignment horizontal="left" vertical="center"/>
    </xf>
    <xf numFmtId="3" fontId="7" fillId="3" borderId="106" xfId="2" applyNumberFormat="1" applyFont="1" applyFill="1" applyBorder="1" applyAlignment="1">
      <alignment vertical="center"/>
    </xf>
    <xf numFmtId="3" fontId="7" fillId="3" borderId="107" xfId="2" applyNumberFormat="1" applyFont="1" applyFill="1" applyBorder="1" applyAlignment="1">
      <alignment vertical="center"/>
    </xf>
    <xf numFmtId="165" fontId="7" fillId="3" borderId="108" xfId="2" applyNumberFormat="1" applyFont="1" applyFill="1" applyBorder="1" applyAlignment="1">
      <alignment vertical="center"/>
    </xf>
    <xf numFmtId="3" fontId="7" fillId="3" borderId="109" xfId="2" applyNumberFormat="1" applyFont="1" applyFill="1" applyBorder="1" applyAlignment="1">
      <alignment vertical="center"/>
    </xf>
    <xf numFmtId="165" fontId="7" fillId="3" borderId="64" xfId="2" applyNumberFormat="1" applyFont="1" applyFill="1" applyBorder="1" applyAlignment="1">
      <alignment vertical="center"/>
    </xf>
    <xf numFmtId="3" fontId="7" fillId="3" borderId="110" xfId="2" applyNumberFormat="1" applyFont="1" applyFill="1" applyBorder="1" applyAlignment="1">
      <alignment horizontal="right" vertical="center"/>
    </xf>
    <xf numFmtId="165" fontId="7" fillId="3" borderId="111" xfId="2" applyNumberFormat="1" applyFont="1" applyFill="1" applyBorder="1" applyAlignment="1">
      <alignment horizontal="right" vertical="center"/>
    </xf>
    <xf numFmtId="166" fontId="7" fillId="3" borderId="1" xfId="2" applyNumberFormat="1" applyFont="1" applyFill="1" applyBorder="1" applyAlignment="1">
      <alignment horizontal="left" vertical="center"/>
    </xf>
    <xf numFmtId="166" fontId="7" fillId="3" borderId="7" xfId="2" applyNumberFormat="1" applyFont="1" applyFill="1" applyBorder="1" applyAlignment="1">
      <alignment horizontal="right" vertical="center"/>
    </xf>
    <xf numFmtId="166" fontId="7" fillId="3" borderId="114" xfId="2" applyNumberFormat="1" applyFont="1" applyFill="1" applyBorder="1" applyAlignment="1">
      <alignment horizontal="right" vertical="center"/>
    </xf>
    <xf numFmtId="166" fontId="7" fillId="3" borderId="6" xfId="2" applyNumberFormat="1" applyFont="1" applyFill="1" applyBorder="1" applyAlignment="1">
      <alignment horizontal="right" vertical="center"/>
    </xf>
    <xf numFmtId="166" fontId="7" fillId="3" borderId="3" xfId="2" applyNumberFormat="1" applyFont="1" applyFill="1" applyBorder="1" applyAlignment="1">
      <alignment horizontal="left" vertical="center"/>
    </xf>
    <xf numFmtId="166" fontId="7" fillId="3" borderId="0" xfId="2" applyNumberFormat="1" applyFont="1" applyFill="1" applyAlignment="1">
      <alignment horizontal="right" vertical="center"/>
    </xf>
    <xf numFmtId="166" fontId="7" fillId="3" borderId="5" xfId="2" applyNumberFormat="1" applyFont="1" applyFill="1" applyBorder="1" applyAlignment="1">
      <alignment horizontal="right" vertical="center"/>
    </xf>
    <xf numFmtId="166" fontId="17" fillId="3" borderId="125" xfId="2" applyNumberFormat="1" applyFont="1" applyFill="1" applyBorder="1" applyAlignment="1">
      <alignment horizontal="right" vertical="center"/>
    </xf>
    <xf numFmtId="166" fontId="7" fillId="3" borderId="134" xfId="2" applyNumberFormat="1" applyFont="1" applyFill="1" applyBorder="1" applyAlignment="1">
      <alignment horizontal="right" vertical="center"/>
    </xf>
    <xf numFmtId="3" fontId="7" fillId="3" borderId="1" xfId="2" applyNumberFormat="1" applyFont="1" applyFill="1" applyBorder="1" applyAlignment="1">
      <alignment horizontal="left" vertical="center"/>
    </xf>
    <xf numFmtId="3" fontId="7" fillId="3" borderId="139" xfId="2" applyNumberFormat="1" applyFont="1" applyFill="1" applyBorder="1" applyAlignment="1">
      <alignment vertical="center"/>
    </xf>
    <xf numFmtId="3" fontId="7" fillId="3" borderId="125" xfId="2" applyNumberFormat="1" applyFont="1" applyFill="1" applyBorder="1" applyAlignment="1">
      <alignment vertical="center"/>
    </xf>
    <xf numFmtId="165" fontId="7" fillId="3" borderId="142" xfId="2" applyNumberFormat="1" applyFont="1" applyFill="1" applyBorder="1" applyAlignment="1">
      <alignment vertical="center"/>
    </xf>
    <xf numFmtId="3" fontId="7" fillId="3" borderId="3" xfId="2" applyNumberFormat="1" applyFont="1" applyFill="1" applyBorder="1" applyAlignment="1">
      <alignment horizontal="left" vertical="center"/>
    </xf>
    <xf numFmtId="3" fontId="7" fillId="3" borderId="143" xfId="2" applyNumberFormat="1" applyFont="1" applyFill="1" applyBorder="1" applyAlignment="1">
      <alignment horizontal="right" vertical="center"/>
    </xf>
    <xf numFmtId="3" fontId="7" fillId="3" borderId="39" xfId="2" applyNumberFormat="1" applyFont="1" applyFill="1" applyBorder="1" applyAlignment="1">
      <alignment horizontal="right" vertical="center"/>
    </xf>
    <xf numFmtId="165" fontId="7" fillId="3" borderId="52" xfId="2" applyNumberFormat="1" applyFont="1" applyFill="1" applyBorder="1" applyAlignment="1">
      <alignment horizontal="right" vertical="center"/>
    </xf>
    <xf numFmtId="3" fontId="7" fillId="3" borderId="52" xfId="2" applyNumberFormat="1" applyFont="1" applyFill="1" applyBorder="1" applyAlignment="1">
      <alignment horizontal="right" vertical="center"/>
    </xf>
    <xf numFmtId="3" fontId="7" fillId="3" borderId="40" xfId="2" applyNumberFormat="1" applyFont="1" applyFill="1" applyBorder="1" applyAlignment="1">
      <alignment horizontal="right" vertical="center"/>
    </xf>
    <xf numFmtId="166" fontId="7" fillId="3" borderId="52" xfId="2" applyNumberFormat="1" applyFont="1" applyFill="1" applyBorder="1" applyAlignment="1">
      <alignment horizontal="right" vertical="center"/>
    </xf>
    <xf numFmtId="165" fontId="7" fillId="3" borderId="145" xfId="2" applyNumberFormat="1" applyFont="1" applyFill="1" applyBorder="1" applyAlignment="1">
      <alignment horizontal="right" vertical="center"/>
    </xf>
    <xf numFmtId="165" fontId="7" fillId="3" borderId="147" xfId="2" applyNumberFormat="1" applyFont="1" applyFill="1" applyBorder="1" applyAlignment="1">
      <alignment vertical="center"/>
    </xf>
    <xf numFmtId="165" fontId="7" fillId="3" borderId="1" xfId="2" applyNumberFormat="1" applyFont="1" applyFill="1" applyBorder="1" applyAlignment="1">
      <alignment vertical="center"/>
    </xf>
    <xf numFmtId="3" fontId="7" fillId="3" borderId="107" xfId="2" applyNumberFormat="1" applyFont="1" applyFill="1" applyBorder="1" applyAlignment="1">
      <alignment horizontal="right" vertical="center"/>
    </xf>
    <xf numFmtId="165" fontId="7" fillId="3" borderId="168" xfId="2" applyNumberFormat="1" applyFont="1" applyFill="1" applyBorder="1" applyAlignment="1">
      <alignment horizontal="right" vertical="center"/>
    </xf>
    <xf numFmtId="165" fontId="7" fillId="3" borderId="169" xfId="2" applyNumberFormat="1" applyFont="1" applyFill="1" applyBorder="1" applyAlignment="1">
      <alignment vertical="center"/>
    </xf>
    <xf numFmtId="165" fontId="7" fillId="3" borderId="143" xfId="2" applyNumberFormat="1" applyFont="1" applyFill="1" applyBorder="1" applyAlignment="1">
      <alignment horizontal="right" vertical="center"/>
    </xf>
    <xf numFmtId="3" fontId="7" fillId="3" borderId="106" xfId="2" applyNumberFormat="1" applyFont="1" applyFill="1" applyBorder="1" applyAlignment="1">
      <alignment horizontal="right" vertical="center"/>
    </xf>
    <xf numFmtId="166" fontId="17" fillId="3" borderId="147" xfId="2" applyNumberFormat="1" applyFont="1" applyFill="1" applyBorder="1" applyAlignment="1">
      <alignment horizontal="right" vertical="center"/>
    </xf>
    <xf numFmtId="165" fontId="7" fillId="3" borderId="168" xfId="2" applyNumberFormat="1" applyFont="1" applyFill="1" applyBorder="1" applyAlignment="1">
      <alignment vertical="center"/>
    </xf>
    <xf numFmtId="3" fontId="7" fillId="3" borderId="32" xfId="2" applyNumberFormat="1" applyFont="1" applyFill="1" applyBorder="1" applyAlignment="1">
      <alignment vertical="center"/>
    </xf>
    <xf numFmtId="165" fontId="7" fillId="3" borderId="32" xfId="2" applyNumberFormat="1" applyFont="1" applyFill="1" applyBorder="1" applyAlignment="1">
      <alignment vertical="center"/>
    </xf>
    <xf numFmtId="166" fontId="7" fillId="3" borderId="172" xfId="2" applyNumberFormat="1" applyFont="1" applyFill="1" applyBorder="1" applyAlignment="1">
      <alignment horizontal="right" vertical="center"/>
    </xf>
    <xf numFmtId="3" fontId="7" fillId="3" borderId="41" xfId="2" applyNumberFormat="1" applyFont="1" applyFill="1" applyBorder="1" applyAlignment="1">
      <alignment horizontal="right" vertical="center"/>
    </xf>
    <xf numFmtId="165" fontId="7" fillId="3" borderId="41" xfId="2" applyNumberFormat="1" applyFont="1" applyFill="1" applyBorder="1" applyAlignment="1">
      <alignment horizontal="right" vertical="center"/>
    </xf>
    <xf numFmtId="0" fontId="26" fillId="0" borderId="0" xfId="2" applyFont="1" applyAlignment="1">
      <alignment horizontal="left" vertical="center"/>
    </xf>
    <xf numFmtId="165" fontId="7" fillId="3" borderId="7" xfId="2" applyNumberFormat="1" applyFont="1" applyFill="1" applyBorder="1" applyAlignment="1">
      <alignment horizontal="right" vertical="center"/>
    </xf>
    <xf numFmtId="165" fontId="7" fillId="3" borderId="6" xfId="2" applyNumberFormat="1" applyFont="1" applyFill="1" applyBorder="1" applyAlignment="1">
      <alignment horizontal="right" vertical="center"/>
    </xf>
    <xf numFmtId="165" fontId="7" fillId="3" borderId="8" xfId="2" applyNumberFormat="1" applyFont="1" applyFill="1" applyBorder="1" applyAlignment="1">
      <alignment horizontal="right" vertical="center"/>
    </xf>
    <xf numFmtId="165" fontId="7" fillId="3" borderId="1" xfId="2" applyNumberFormat="1" applyFont="1" applyFill="1" applyBorder="1" applyAlignment="1">
      <alignment horizontal="right" vertical="center"/>
    </xf>
    <xf numFmtId="165" fontId="7" fillId="3" borderId="174" xfId="2" applyNumberFormat="1" applyFont="1" applyFill="1" applyBorder="1" applyAlignment="1">
      <alignment horizontal="right" vertical="center"/>
    </xf>
    <xf numFmtId="165" fontId="7" fillId="3" borderId="134" xfId="2" applyNumberFormat="1" applyFont="1" applyFill="1" applyBorder="1" applyAlignment="1">
      <alignment horizontal="right" vertical="center"/>
    </xf>
    <xf numFmtId="165" fontId="17" fillId="3" borderId="125" xfId="2" applyNumberFormat="1" applyFont="1" applyFill="1" applyBorder="1" applyAlignment="1">
      <alignment horizontal="right" vertical="center"/>
    </xf>
    <xf numFmtId="165" fontId="7" fillId="3" borderId="0" xfId="2" applyNumberFormat="1" applyFont="1" applyFill="1" applyAlignment="1">
      <alignment horizontal="right" vertical="center"/>
    </xf>
    <xf numFmtId="3" fontId="7" fillId="3" borderId="2" xfId="0" quotePrefix="1" applyNumberFormat="1" applyFont="1" applyFill="1" applyBorder="1" applyAlignment="1">
      <alignment horizontal="left" vertical="center"/>
    </xf>
    <xf numFmtId="165" fontId="24" fillId="3" borderId="14" xfId="0" applyNumberFormat="1" applyFont="1" applyFill="1" applyBorder="1" applyAlignment="1">
      <alignment horizontal="right" vertical="center"/>
    </xf>
    <xf numFmtId="165" fontId="24" fillId="3" borderId="15" xfId="0" applyNumberFormat="1" applyFont="1" applyFill="1" applyBorder="1" applyAlignment="1">
      <alignment horizontal="right" vertical="center"/>
    </xf>
    <xf numFmtId="165" fontId="24" fillId="3" borderId="2" xfId="0" applyNumberFormat="1" applyFont="1" applyFill="1" applyBorder="1" applyAlignment="1">
      <alignment horizontal="right" vertical="center"/>
    </xf>
    <xf numFmtId="165" fontId="24" fillId="3" borderId="13" xfId="0" applyNumberFormat="1" applyFont="1" applyFill="1" applyBorder="1" applyAlignment="1">
      <alignment horizontal="right" vertical="center"/>
    </xf>
    <xf numFmtId="165" fontId="24" fillId="3" borderId="226" xfId="0" applyNumberFormat="1" applyFont="1" applyFill="1" applyBorder="1" applyAlignment="1">
      <alignment horizontal="right" vertical="center"/>
    </xf>
    <xf numFmtId="165" fontId="24" fillId="3" borderId="82" xfId="0" applyNumberFormat="1" applyFont="1" applyFill="1" applyBorder="1" applyAlignment="1">
      <alignment horizontal="right" vertical="center"/>
    </xf>
    <xf numFmtId="165" fontId="24" fillId="3" borderId="178" xfId="0" applyNumberFormat="1" applyFont="1" applyFill="1" applyBorder="1" applyAlignment="1">
      <alignment horizontal="right" vertical="center"/>
    </xf>
    <xf numFmtId="165" fontId="24" fillId="3" borderId="179" xfId="0" applyNumberFormat="1" applyFont="1" applyFill="1" applyBorder="1" applyAlignment="1">
      <alignment horizontal="right" vertical="center"/>
    </xf>
    <xf numFmtId="165" fontId="24" fillId="3" borderId="231" xfId="0" applyNumberFormat="1" applyFont="1" applyFill="1" applyBorder="1" applyAlignment="1">
      <alignment vertical="center"/>
    </xf>
    <xf numFmtId="165" fontId="24" fillId="3" borderId="70" xfId="0" applyNumberFormat="1" applyFont="1" applyFill="1" applyBorder="1" applyAlignment="1">
      <alignment vertical="center"/>
    </xf>
    <xf numFmtId="0" fontId="32" fillId="6" borderId="4" xfId="2" applyFont="1" applyFill="1" applyBorder="1" applyAlignment="1">
      <alignment horizontal="left" vertical="center"/>
    </xf>
    <xf numFmtId="0" fontId="32" fillId="6" borderId="0" xfId="2" applyFont="1" applyFill="1" applyAlignment="1">
      <alignment horizontal="left" vertical="center"/>
    </xf>
    <xf numFmtId="0" fontId="32" fillId="6" borderId="5" xfId="2" applyFont="1" applyFill="1" applyBorder="1" applyAlignment="1">
      <alignment horizontal="left" vertical="center"/>
    </xf>
    <xf numFmtId="0" fontId="33" fillId="6" borderId="4" xfId="2" applyFont="1" applyFill="1" applyBorder="1" applyAlignment="1">
      <alignment horizontal="left" vertical="center"/>
    </xf>
    <xf numFmtId="0" fontId="34" fillId="6" borderId="4" xfId="2" applyFont="1" applyFill="1" applyBorder="1" applyAlignment="1">
      <alignment horizontal="left" vertical="center" indent="1"/>
    </xf>
    <xf numFmtId="0" fontId="34" fillId="6" borderId="0" xfId="2" applyFont="1" applyFill="1" applyAlignment="1">
      <alignment horizontal="left" vertical="center"/>
    </xf>
    <xf numFmtId="0" fontId="34" fillId="6" borderId="5" xfId="2" applyFont="1" applyFill="1" applyBorder="1" applyAlignment="1">
      <alignment horizontal="left" vertical="center"/>
    </xf>
    <xf numFmtId="0" fontId="0" fillId="6" borderId="0" xfId="0" applyFill="1"/>
    <xf numFmtId="0" fontId="35" fillId="6" borderId="0" xfId="0" applyFont="1" applyFill="1"/>
    <xf numFmtId="49" fontId="34" fillId="6" borderId="0" xfId="2" applyNumberFormat="1" applyFont="1" applyFill="1" applyAlignment="1">
      <alignment horizontal="left" vertical="center"/>
    </xf>
    <xf numFmtId="0" fontId="34" fillId="6" borderId="4" xfId="2" applyFont="1" applyFill="1" applyBorder="1" applyAlignment="1">
      <alignment horizontal="left" vertical="center"/>
    </xf>
    <xf numFmtId="0" fontId="36" fillId="6" borderId="4" xfId="1" applyFont="1" applyFill="1" applyBorder="1" applyAlignment="1" applyProtection="1"/>
    <xf numFmtId="0" fontId="36" fillId="6" borderId="0" xfId="2" applyFont="1" applyFill="1" applyAlignment="1">
      <alignment horizontal="left" vertical="center"/>
    </xf>
    <xf numFmtId="0" fontId="34" fillId="6" borderId="5" xfId="0" applyFont="1" applyFill="1" applyBorder="1"/>
    <xf numFmtId="0" fontId="34" fillId="6" borderId="0" xfId="0" applyFont="1" applyFill="1"/>
    <xf numFmtId="0" fontId="37" fillId="6" borderId="4" xfId="1" applyFont="1" applyFill="1" applyBorder="1" applyAlignment="1" applyProtection="1"/>
    <xf numFmtId="0" fontId="38" fillId="6" borderId="8" xfId="2" applyFont="1" applyFill="1" applyBorder="1" applyAlignment="1">
      <alignment horizontal="left" vertical="center"/>
    </xf>
    <xf numFmtId="0" fontId="36" fillId="6" borderId="7" xfId="2" applyFont="1" applyFill="1" applyBorder="1" applyAlignment="1">
      <alignment horizontal="left" vertical="center"/>
    </xf>
    <xf numFmtId="0" fontId="34" fillId="6" borderId="6" xfId="0" applyFont="1" applyFill="1" applyBorder="1"/>
    <xf numFmtId="0" fontId="39" fillId="6" borderId="0" xfId="1" applyFont="1" applyFill="1" applyAlignment="1" applyProtection="1"/>
    <xf numFmtId="0" fontId="5" fillId="6" borderId="0" xfId="0" applyFont="1" applyFill="1"/>
    <xf numFmtId="0" fontId="32" fillId="6" borderId="0" xfId="1" applyFont="1" applyFill="1" applyAlignment="1" applyProtection="1"/>
    <xf numFmtId="0" fontId="41" fillId="7" borderId="13" xfId="0" applyFont="1" applyFill="1" applyBorder="1" applyAlignment="1">
      <alignment horizontal="center" vertical="center" wrapText="1"/>
    </xf>
    <xf numFmtId="0" fontId="41" fillId="7" borderId="3" xfId="0" applyFont="1" applyFill="1" applyBorder="1"/>
    <xf numFmtId="0" fontId="41" fillId="7" borderId="2" xfId="0" applyFont="1" applyFill="1" applyBorder="1" applyAlignment="1">
      <alignment horizontal="center" vertical="center"/>
    </xf>
    <xf numFmtId="0" fontId="41" fillId="7" borderId="2" xfId="0" applyFont="1" applyFill="1" applyBorder="1" applyAlignment="1">
      <alignment horizontal="center" vertical="center" wrapText="1"/>
    </xf>
    <xf numFmtId="0" fontId="41" fillId="7" borderId="7" xfId="0" applyFont="1" applyFill="1" applyBorder="1" applyAlignment="1">
      <alignment horizontal="center" vertical="center" wrapText="1"/>
    </xf>
    <xf numFmtId="0" fontId="41" fillId="7" borderId="14" xfId="0" applyFont="1" applyFill="1" applyBorder="1" applyAlignment="1">
      <alignment horizontal="center" vertical="center" wrapText="1"/>
    </xf>
    <xf numFmtId="3" fontId="5" fillId="6" borderId="18" xfId="2" applyNumberFormat="1" applyFont="1" applyFill="1" applyBorder="1" applyAlignment="1">
      <alignment horizontal="left" vertical="center" indent="1"/>
    </xf>
    <xf numFmtId="165" fontId="23" fillId="6" borderId="44" xfId="0" applyNumberFormat="1" applyFont="1" applyFill="1" applyBorder="1" applyAlignment="1">
      <alignment vertical="center"/>
    </xf>
    <xf numFmtId="165" fontId="23" fillId="6" borderId="79" xfId="0" applyNumberFormat="1" applyFont="1" applyFill="1" applyBorder="1" applyAlignment="1">
      <alignment vertical="center"/>
    </xf>
    <xf numFmtId="165" fontId="23" fillId="6" borderId="19" xfId="0" applyNumberFormat="1" applyFont="1" applyFill="1" applyBorder="1" applyAlignment="1">
      <alignment vertical="center"/>
    </xf>
    <xf numFmtId="165" fontId="23" fillId="6" borderId="77" xfId="0" applyNumberFormat="1" applyFont="1" applyFill="1" applyBorder="1" applyAlignment="1">
      <alignment vertical="center"/>
    </xf>
    <xf numFmtId="165" fontId="23" fillId="6" borderId="21" xfId="0" applyNumberFormat="1" applyFont="1" applyFill="1" applyBorder="1" applyAlignment="1">
      <alignment vertical="center"/>
    </xf>
    <xf numFmtId="165" fontId="23" fillId="6" borderId="80" xfId="0" applyNumberFormat="1" applyFont="1" applyFill="1" applyBorder="1" applyAlignment="1">
      <alignment vertical="center"/>
    </xf>
    <xf numFmtId="3" fontId="5" fillId="6" borderId="22" xfId="2" applyNumberFormat="1" applyFont="1" applyFill="1" applyBorder="1" applyAlignment="1">
      <alignment horizontal="left" vertical="center" indent="1"/>
    </xf>
    <xf numFmtId="164" fontId="7" fillId="8" borderId="1" xfId="0" applyNumberFormat="1" applyFont="1" applyFill="1" applyBorder="1" applyAlignment="1">
      <alignment vertical="center"/>
    </xf>
    <xf numFmtId="165" fontId="7" fillId="8" borderId="29" xfId="2" applyNumberFormat="1" applyFont="1" applyFill="1" applyBorder="1" applyAlignment="1">
      <alignment horizontal="right" vertical="center"/>
    </xf>
    <xf numFmtId="165" fontId="7" fillId="8" borderId="48" xfId="2" applyNumberFormat="1" applyFont="1" applyFill="1" applyBorder="1" applyAlignment="1">
      <alignment horizontal="right" vertical="center"/>
    </xf>
    <xf numFmtId="165" fontId="7" fillId="8" borderId="30" xfId="2" applyNumberFormat="1" applyFont="1" applyFill="1" applyBorder="1" applyAlignment="1">
      <alignment horizontal="right" vertical="center"/>
    </xf>
    <xf numFmtId="165" fontId="7" fillId="8" borderId="78" xfId="2" applyNumberFormat="1" applyFont="1" applyFill="1" applyBorder="1" applyAlignment="1">
      <alignment horizontal="right" vertical="center"/>
    </xf>
    <xf numFmtId="3" fontId="5" fillId="6" borderId="18" xfId="2" applyNumberFormat="1" applyFont="1" applyFill="1" applyBorder="1" applyAlignment="1">
      <alignment horizontal="left" vertical="center"/>
    </xf>
    <xf numFmtId="164" fontId="7" fillId="9" borderId="1" xfId="2" applyNumberFormat="1" applyFont="1" applyFill="1" applyBorder="1" applyAlignment="1">
      <alignment vertical="center"/>
    </xf>
    <xf numFmtId="165" fontId="7" fillId="9" borderId="1" xfId="2" applyNumberFormat="1" applyFont="1" applyFill="1" applyBorder="1" applyAlignment="1">
      <alignment vertical="center"/>
    </xf>
    <xf numFmtId="165" fontId="7" fillId="9" borderId="71" xfId="2" applyNumberFormat="1" applyFont="1" applyFill="1" applyBorder="1" applyAlignment="1">
      <alignment vertical="center"/>
    </xf>
    <xf numFmtId="165" fontId="7" fillId="9" borderId="7" xfId="2" applyNumberFormat="1" applyFont="1" applyFill="1" applyBorder="1" applyAlignment="1">
      <alignment vertical="center"/>
    </xf>
    <xf numFmtId="0" fontId="6" fillId="6" borderId="0" xfId="0" applyFont="1" applyFill="1"/>
    <xf numFmtId="0" fontId="44" fillId="6" borderId="0" xfId="0" applyFont="1" applyFill="1"/>
    <xf numFmtId="0" fontId="44" fillId="6" borderId="0" xfId="0" applyFont="1" applyFill="1" applyAlignment="1">
      <alignment horizontal="left" indent="1"/>
    </xf>
    <xf numFmtId="0" fontId="8" fillId="6" borderId="0" xfId="0" applyFont="1" applyFill="1"/>
    <xf numFmtId="0" fontId="13" fillId="6" borderId="0" xfId="0" applyFont="1" applyFill="1"/>
    <xf numFmtId="0" fontId="12" fillId="6" borderId="0" xfId="0" applyFont="1" applyFill="1"/>
    <xf numFmtId="0" fontId="45" fillId="6" borderId="0" xfId="1" applyFont="1" applyFill="1" applyAlignment="1" applyProtection="1"/>
    <xf numFmtId="3" fontId="23" fillId="6" borderId="1" xfId="0" applyNumberFormat="1" applyFont="1" applyFill="1" applyBorder="1" applyAlignment="1">
      <alignment vertical="center" wrapText="1"/>
    </xf>
    <xf numFmtId="165" fontId="23" fillId="6" borderId="1" xfId="0" applyNumberFormat="1" applyFont="1" applyFill="1" applyBorder="1" applyAlignment="1">
      <alignment horizontal="right" vertical="center" wrapText="1"/>
    </xf>
    <xf numFmtId="165" fontId="23" fillId="6" borderId="14" xfId="0" applyNumberFormat="1" applyFont="1" applyFill="1" applyBorder="1" applyAlignment="1">
      <alignment horizontal="right" vertical="center"/>
    </xf>
    <xf numFmtId="165" fontId="23" fillId="6" borderId="1" xfId="0" applyNumberFormat="1" applyFont="1" applyFill="1" applyBorder="1" applyAlignment="1">
      <alignment horizontal="right" vertical="center"/>
    </xf>
    <xf numFmtId="165" fontId="23" fillId="6" borderId="224" xfId="0" applyNumberFormat="1" applyFont="1" applyFill="1" applyBorder="1" applyAlignment="1">
      <alignment horizontal="right" vertical="center"/>
    </xf>
    <xf numFmtId="165" fontId="23" fillId="6" borderId="19" xfId="0" applyNumberFormat="1" applyFont="1" applyFill="1" applyBorder="1" applyAlignment="1">
      <alignment horizontal="right" vertical="center"/>
    </xf>
    <xf numFmtId="165" fontId="23" fillId="6" borderId="83" xfId="0" applyNumberFormat="1" applyFont="1" applyFill="1" applyBorder="1" applyAlignment="1">
      <alignment horizontal="right" vertical="center"/>
    </xf>
    <xf numFmtId="165" fontId="23" fillId="6" borderId="213" xfId="0" applyNumberFormat="1" applyFont="1" applyFill="1" applyBorder="1" applyAlignment="1">
      <alignment horizontal="right" vertical="center"/>
    </xf>
    <xf numFmtId="165" fontId="23" fillId="6" borderId="21" xfId="0" applyNumberFormat="1" applyFont="1" applyFill="1" applyBorder="1" applyAlignment="1">
      <alignment horizontal="right" vertical="center"/>
    </xf>
    <xf numFmtId="165" fontId="23" fillId="6" borderId="77" xfId="0" applyNumberFormat="1" applyFont="1" applyFill="1" applyBorder="1" applyAlignment="1">
      <alignment horizontal="right" vertical="center"/>
    </xf>
    <xf numFmtId="0" fontId="41" fillId="7" borderId="2" xfId="0" applyFont="1" applyFill="1" applyBorder="1" applyAlignment="1">
      <alignment horizontal="left" vertical="center"/>
    </xf>
    <xf numFmtId="0" fontId="41" fillId="7" borderId="15" xfId="0" applyFont="1" applyFill="1" applyBorder="1" applyAlignment="1">
      <alignment horizontal="center" vertical="center" wrapText="1"/>
    </xf>
    <xf numFmtId="0" fontId="41" fillId="7" borderId="17" xfId="0" applyFont="1" applyFill="1" applyBorder="1" applyAlignment="1">
      <alignment horizontal="center" vertical="center" wrapText="1"/>
    </xf>
    <xf numFmtId="165" fontId="23" fillId="6" borderId="217" xfId="0" applyNumberFormat="1" applyFont="1" applyFill="1" applyBorder="1" applyAlignment="1">
      <alignment horizontal="right" vertical="center"/>
    </xf>
    <xf numFmtId="165" fontId="23" fillId="6" borderId="218" xfId="0" applyNumberFormat="1" applyFont="1" applyFill="1" applyBorder="1" applyAlignment="1">
      <alignment horizontal="right" vertical="center"/>
    </xf>
    <xf numFmtId="165" fontId="23" fillId="6" borderId="219" xfId="0" applyNumberFormat="1" applyFont="1" applyFill="1" applyBorder="1" applyAlignment="1">
      <alignment horizontal="right" vertical="center"/>
    </xf>
    <xf numFmtId="165" fontId="23" fillId="6" borderId="220" xfId="0" applyNumberFormat="1" applyFont="1" applyFill="1" applyBorder="1" applyAlignment="1">
      <alignment horizontal="right" vertical="center"/>
    </xf>
    <xf numFmtId="165" fontId="23" fillId="6" borderId="221" xfId="0" applyNumberFormat="1" applyFont="1" applyFill="1" applyBorder="1" applyAlignment="1">
      <alignment horizontal="right" vertical="center"/>
    </xf>
    <xf numFmtId="165" fontId="23" fillId="6" borderId="222" xfId="0" applyNumberFormat="1" applyFont="1" applyFill="1" applyBorder="1" applyAlignment="1">
      <alignment horizontal="right" vertical="center"/>
    </xf>
    <xf numFmtId="165" fontId="23" fillId="6" borderId="223" xfId="0" applyNumberFormat="1" applyFont="1" applyFill="1" applyBorder="1" applyAlignment="1">
      <alignment horizontal="right" vertical="center"/>
    </xf>
    <xf numFmtId="165" fontId="23" fillId="6" borderId="66" xfId="0" applyNumberFormat="1" applyFont="1" applyFill="1" applyBorder="1" applyAlignment="1">
      <alignment horizontal="right" vertical="center"/>
    </xf>
    <xf numFmtId="165" fontId="23" fillId="6" borderId="49" xfId="0" applyNumberFormat="1" applyFont="1" applyFill="1" applyBorder="1" applyAlignment="1">
      <alignment horizontal="right" vertical="center"/>
    </xf>
    <xf numFmtId="165" fontId="23" fillId="6" borderId="25" xfId="0" applyNumberFormat="1" applyFont="1" applyFill="1" applyBorder="1" applyAlignment="1">
      <alignment horizontal="right" vertical="center"/>
    </xf>
    <xf numFmtId="165" fontId="23" fillId="6" borderId="23" xfId="0" applyNumberFormat="1" applyFont="1" applyFill="1" applyBorder="1" applyAlignment="1">
      <alignment horizontal="right" vertical="center"/>
    </xf>
    <xf numFmtId="165" fontId="23" fillId="6" borderId="135" xfId="0" applyNumberFormat="1" applyFont="1" applyFill="1" applyBorder="1" applyAlignment="1">
      <alignment horizontal="right" vertical="center"/>
    </xf>
    <xf numFmtId="165" fontId="23" fillId="6" borderId="136" xfId="0" applyNumberFormat="1" applyFont="1" applyFill="1" applyBorder="1" applyAlignment="1">
      <alignment horizontal="right" vertical="center"/>
    </xf>
    <xf numFmtId="165" fontId="23" fillId="6" borderId="24" xfId="0" applyNumberFormat="1" applyFont="1" applyFill="1" applyBorder="1" applyAlignment="1">
      <alignment horizontal="right" vertical="center"/>
    </xf>
    <xf numFmtId="165" fontId="23" fillId="6" borderId="215" xfId="0" applyNumberFormat="1" applyFont="1" applyFill="1" applyBorder="1" applyAlignment="1">
      <alignment horizontal="right" vertical="center"/>
    </xf>
    <xf numFmtId="165" fontId="23" fillId="6" borderId="216" xfId="0" applyNumberFormat="1" applyFont="1" applyFill="1" applyBorder="1" applyAlignment="1">
      <alignment horizontal="right" vertical="center"/>
    </xf>
    <xf numFmtId="165" fontId="23" fillId="6" borderId="67" xfId="0" applyNumberFormat="1" applyFont="1" applyFill="1" applyBorder="1" applyAlignment="1">
      <alignment horizontal="right" vertical="center"/>
    </xf>
    <xf numFmtId="165" fontId="23" fillId="6" borderId="47" xfId="0" applyNumberFormat="1" applyFont="1" applyFill="1" applyBorder="1" applyAlignment="1">
      <alignment horizontal="right" vertical="center"/>
    </xf>
    <xf numFmtId="165" fontId="23" fillId="6" borderId="20" xfId="0" applyNumberFormat="1" applyFont="1" applyFill="1" applyBorder="1" applyAlignment="1">
      <alignment horizontal="right" vertical="center"/>
    </xf>
    <xf numFmtId="165" fontId="23" fillId="6" borderId="80" xfId="0" applyNumberFormat="1" applyFont="1" applyFill="1" applyBorder="1" applyAlignment="1">
      <alignment horizontal="right" vertical="center"/>
    </xf>
    <xf numFmtId="165" fontId="23" fillId="6" borderId="81" xfId="0" applyNumberFormat="1" applyFont="1" applyFill="1" applyBorder="1" applyAlignment="1">
      <alignment horizontal="right" vertical="center"/>
    </xf>
    <xf numFmtId="165" fontId="23" fillId="6" borderId="225" xfId="0" applyNumberFormat="1" applyFont="1" applyFill="1" applyBorder="1" applyAlignment="1">
      <alignment horizontal="right" vertical="center"/>
    </xf>
    <xf numFmtId="3" fontId="6" fillId="6" borderId="0" xfId="0" applyNumberFormat="1" applyFont="1" applyFill="1"/>
    <xf numFmtId="0" fontId="41" fillId="7" borderId="11" xfId="0" applyFont="1" applyFill="1" applyBorder="1" applyAlignment="1">
      <alignment horizontal="center" vertical="center" wrapText="1"/>
    </xf>
    <xf numFmtId="3" fontId="23" fillId="6" borderId="19" xfId="0" applyNumberFormat="1" applyFont="1" applyFill="1" applyBorder="1" applyAlignment="1">
      <alignment vertical="center" wrapText="1"/>
    </xf>
    <xf numFmtId="3" fontId="23" fillId="6" borderId="20" xfId="0" applyNumberFormat="1" applyFont="1" applyFill="1" applyBorder="1" applyAlignment="1">
      <alignment vertical="center" wrapText="1"/>
    </xf>
    <xf numFmtId="165" fontId="23" fillId="6" borderId="45" xfId="0" applyNumberFormat="1" applyFont="1" applyFill="1" applyBorder="1" applyAlignment="1">
      <alignment vertical="center"/>
    </xf>
    <xf numFmtId="165" fontId="5" fillId="6" borderId="69" xfId="2" applyNumberFormat="1" applyFont="1" applyFill="1" applyBorder="1" applyAlignment="1">
      <alignment vertical="center"/>
    </xf>
    <xf numFmtId="165" fontId="5" fillId="6" borderId="18" xfId="2" applyNumberFormat="1" applyFont="1" applyFill="1" applyBorder="1" applyAlignment="1">
      <alignment vertical="center"/>
    </xf>
    <xf numFmtId="3" fontId="7" fillId="8" borderId="30" xfId="2" applyNumberFormat="1" applyFont="1" applyFill="1" applyBorder="1" applyAlignment="1">
      <alignment horizontal="right" vertical="center"/>
    </xf>
    <xf numFmtId="3" fontId="7" fillId="8" borderId="31" xfId="2" applyNumberFormat="1" applyFont="1" applyFill="1" applyBorder="1" applyAlignment="1">
      <alignment horizontal="right" vertical="center"/>
    </xf>
    <xf numFmtId="165" fontId="7" fillId="8" borderId="70" xfId="2" applyNumberFormat="1" applyFont="1" applyFill="1" applyBorder="1" applyAlignment="1">
      <alignment horizontal="right" vertical="center"/>
    </xf>
    <xf numFmtId="165" fontId="7" fillId="8" borderId="1" xfId="2" applyNumberFormat="1" applyFont="1" applyFill="1" applyBorder="1" applyAlignment="1">
      <alignment horizontal="right" vertical="center"/>
    </xf>
    <xf numFmtId="3" fontId="7" fillId="9" borderId="71" xfId="2" applyNumberFormat="1" applyFont="1" applyFill="1" applyBorder="1" applyAlignment="1">
      <alignment vertical="center"/>
    </xf>
    <xf numFmtId="3" fontId="7" fillId="9" borderId="72" xfId="2" applyNumberFormat="1" applyFont="1" applyFill="1" applyBorder="1" applyAlignment="1">
      <alignment vertical="center"/>
    </xf>
    <xf numFmtId="165" fontId="7" fillId="9" borderId="73" xfId="2" applyNumberFormat="1" applyFont="1" applyFill="1" applyBorder="1" applyAlignment="1">
      <alignment vertical="center"/>
    </xf>
    <xf numFmtId="3" fontId="23" fillId="6" borderId="35" xfId="0" applyNumberFormat="1" applyFont="1" applyFill="1" applyBorder="1" applyAlignment="1">
      <alignment vertical="center" wrapText="1"/>
    </xf>
    <xf numFmtId="3" fontId="23" fillId="6" borderId="176" xfId="0" applyNumberFormat="1" applyFont="1" applyFill="1" applyBorder="1" applyAlignment="1">
      <alignment horizontal="right" vertical="center" wrapText="1"/>
    </xf>
    <xf numFmtId="3" fontId="23" fillId="6" borderId="76" xfId="0" applyNumberFormat="1" applyFont="1" applyFill="1" applyBorder="1" applyAlignment="1">
      <alignment horizontal="right" vertical="center" wrapText="1"/>
    </xf>
    <xf numFmtId="3" fontId="23" fillId="6" borderId="44" xfId="0" applyNumberFormat="1" applyFont="1" applyFill="1" applyBorder="1" applyAlignment="1">
      <alignment horizontal="right" vertical="center" wrapText="1"/>
    </xf>
    <xf numFmtId="3" fontId="23" fillId="6" borderId="177" xfId="0" applyNumberFormat="1" applyFont="1" applyFill="1" applyBorder="1" applyAlignment="1">
      <alignment horizontal="right" vertical="center" wrapText="1"/>
    </xf>
    <xf numFmtId="165" fontId="27" fillId="6" borderId="227" xfId="0" applyNumberFormat="1" applyFont="1" applyFill="1" applyBorder="1" applyAlignment="1">
      <alignment horizontal="right" vertical="center"/>
    </xf>
    <xf numFmtId="165" fontId="23" fillId="6" borderId="35" xfId="0" applyNumberFormat="1" applyFont="1" applyFill="1" applyBorder="1" applyAlignment="1">
      <alignment horizontal="right" vertical="center"/>
    </xf>
    <xf numFmtId="165" fontId="23" fillId="6" borderId="76" xfId="0" applyNumberFormat="1" applyFont="1" applyFill="1" applyBorder="1" applyAlignment="1">
      <alignment horizontal="right" vertical="center"/>
    </xf>
    <xf numFmtId="165" fontId="23" fillId="6" borderId="44" xfId="0" applyNumberFormat="1" applyFont="1" applyFill="1" applyBorder="1" applyAlignment="1">
      <alignment horizontal="right" vertical="center"/>
    </xf>
    <xf numFmtId="165" fontId="23" fillId="6" borderId="229" xfId="0" applyNumberFormat="1" applyFont="1" applyFill="1" applyBorder="1" applyAlignment="1">
      <alignment vertical="center"/>
    </xf>
    <xf numFmtId="165" fontId="23" fillId="6" borderId="230" xfId="0" applyNumberFormat="1" applyFont="1" applyFill="1" applyBorder="1" applyAlignment="1">
      <alignment horizontal="right" vertical="center"/>
    </xf>
    <xf numFmtId="165" fontId="23" fillId="6" borderId="229" xfId="0" applyNumberFormat="1" applyFont="1" applyFill="1" applyBorder="1" applyAlignment="1">
      <alignment horizontal="right" vertical="center"/>
    </xf>
    <xf numFmtId="165" fontId="23" fillId="6" borderId="79" xfId="0" applyNumberFormat="1" applyFont="1" applyFill="1" applyBorder="1" applyAlignment="1">
      <alignment horizontal="right" vertical="center"/>
    </xf>
    <xf numFmtId="3" fontId="23" fillId="6" borderId="67" xfId="0" applyNumberFormat="1" applyFont="1" applyFill="1" applyBorder="1" applyAlignment="1">
      <alignment horizontal="right" vertical="center" wrapText="1"/>
    </xf>
    <xf numFmtId="3" fontId="23" fillId="6" borderId="47" xfId="0" applyNumberFormat="1" applyFont="1" applyFill="1" applyBorder="1" applyAlignment="1">
      <alignment horizontal="right" vertical="center" wrapText="1"/>
    </xf>
    <xf numFmtId="3" fontId="23" fillId="6" borderId="21" xfId="0" applyNumberFormat="1" applyFont="1" applyFill="1" applyBorder="1" applyAlignment="1">
      <alignment horizontal="right" vertical="center" wrapText="1"/>
    </xf>
    <xf numFmtId="3" fontId="23" fillId="6" borderId="20" xfId="0" applyNumberFormat="1" applyFont="1" applyFill="1" applyBorder="1" applyAlignment="1">
      <alignment horizontal="right" vertical="center" wrapText="1"/>
    </xf>
    <xf numFmtId="165" fontId="23" fillId="6" borderId="230" xfId="0" applyNumberFormat="1" applyFont="1" applyFill="1" applyBorder="1" applyAlignment="1">
      <alignment vertical="center"/>
    </xf>
    <xf numFmtId="165" fontId="5" fillId="6" borderId="74" xfId="2" applyNumberFormat="1" applyFont="1" applyFill="1" applyBorder="1" applyAlignment="1">
      <alignment vertical="center"/>
    </xf>
    <xf numFmtId="165" fontId="5" fillId="6" borderId="22" xfId="2" applyNumberFormat="1" applyFont="1" applyFill="1" applyBorder="1" applyAlignment="1">
      <alignment vertical="center"/>
    </xf>
    <xf numFmtId="165" fontId="5" fillId="6" borderId="75" xfId="2" applyNumberFormat="1" applyFont="1" applyFill="1" applyBorder="1" applyAlignment="1">
      <alignment vertical="center"/>
    </xf>
    <xf numFmtId="165" fontId="7" fillId="8" borderId="6" xfId="2" applyNumberFormat="1" applyFont="1" applyFill="1" applyBorder="1" applyAlignment="1">
      <alignment horizontal="right" vertical="center"/>
    </xf>
    <xf numFmtId="3" fontId="5" fillId="6" borderId="22" xfId="2" applyNumberFormat="1" applyFont="1" applyFill="1" applyBorder="1" applyAlignment="1">
      <alignment horizontal="left" vertical="center"/>
    </xf>
    <xf numFmtId="165" fontId="7" fillId="9" borderId="1" xfId="2" applyNumberFormat="1" applyFont="1" applyFill="1" applyBorder="1" applyAlignment="1">
      <alignment horizontal="right" vertical="center"/>
    </xf>
    <xf numFmtId="165" fontId="7" fillId="9" borderId="6" xfId="2" applyNumberFormat="1" applyFont="1" applyFill="1" applyBorder="1" applyAlignment="1">
      <alignment vertical="center"/>
    </xf>
    <xf numFmtId="0" fontId="47" fillId="6" borderId="0" xfId="0" applyFont="1" applyFill="1"/>
    <xf numFmtId="3" fontId="23" fillId="6" borderId="65" xfId="0" applyNumberFormat="1" applyFont="1" applyFill="1" applyBorder="1" applyAlignment="1">
      <alignment vertical="center" wrapText="1"/>
    </xf>
    <xf numFmtId="3" fontId="23" fillId="6" borderId="28" xfId="0" applyNumberFormat="1" applyFont="1" applyFill="1" applyBorder="1" applyAlignment="1">
      <alignment vertical="center" wrapText="1"/>
    </xf>
    <xf numFmtId="165" fontId="23" fillId="6" borderId="53" xfId="0" applyNumberFormat="1" applyFont="1" applyFill="1" applyBorder="1" applyAlignment="1">
      <alignment vertical="center"/>
    </xf>
    <xf numFmtId="3" fontId="23" fillId="6" borderId="27" xfId="0" applyNumberFormat="1" applyFont="1" applyFill="1" applyBorder="1" applyAlignment="1">
      <alignment vertical="center" wrapText="1"/>
    </xf>
    <xf numFmtId="3" fontId="23" fillId="6" borderId="21" xfId="0" applyNumberFormat="1" applyFont="1" applyFill="1" applyBorder="1" applyAlignment="1">
      <alignment horizontal="left" vertical="center" wrapText="1" indent="1"/>
    </xf>
    <xf numFmtId="3" fontId="23" fillId="6" borderId="67" xfId="0" applyNumberFormat="1" applyFont="1" applyFill="1" applyBorder="1" applyAlignment="1">
      <alignment vertical="center" wrapText="1"/>
    </xf>
    <xf numFmtId="165" fontId="23" fillId="6" borderId="47" xfId="0" applyNumberFormat="1" applyFont="1" applyFill="1" applyBorder="1" applyAlignment="1">
      <alignment vertical="center"/>
    </xf>
    <xf numFmtId="3" fontId="23" fillId="6" borderId="21" xfId="0" applyNumberFormat="1" applyFont="1" applyFill="1" applyBorder="1" applyAlignment="1">
      <alignment vertical="center" wrapText="1"/>
    </xf>
    <xf numFmtId="3" fontId="23" fillId="6" borderId="23" xfId="0" applyNumberFormat="1" applyFont="1" applyFill="1" applyBorder="1" applyAlignment="1">
      <alignment horizontal="left" vertical="center" wrapText="1" indent="1"/>
    </xf>
    <xf numFmtId="3" fontId="23" fillId="6" borderId="66" xfId="0" applyNumberFormat="1" applyFont="1" applyFill="1" applyBorder="1" applyAlignment="1">
      <alignment vertical="center" wrapText="1"/>
    </xf>
    <xf numFmtId="3" fontId="23" fillId="6" borderId="25" xfId="0" applyNumberFormat="1" applyFont="1" applyFill="1" applyBorder="1" applyAlignment="1">
      <alignment vertical="center" wrapText="1"/>
    </xf>
    <xf numFmtId="165" fontId="23" fillId="6" borderId="49" xfId="0" applyNumberFormat="1" applyFont="1" applyFill="1" applyBorder="1" applyAlignment="1">
      <alignment vertical="center"/>
    </xf>
    <xf numFmtId="3" fontId="23" fillId="6" borderId="23" xfId="0" applyNumberFormat="1" applyFont="1" applyFill="1" applyBorder="1" applyAlignment="1">
      <alignment vertical="center" wrapText="1"/>
    </xf>
    <xf numFmtId="3" fontId="23" fillId="6" borderId="24" xfId="0" applyNumberFormat="1" applyFont="1" applyFill="1" applyBorder="1" applyAlignment="1">
      <alignment vertical="center" wrapText="1"/>
    </xf>
    <xf numFmtId="165" fontId="23" fillId="6" borderId="232" xfId="0" applyNumberFormat="1" applyFont="1" applyFill="1" applyBorder="1" applyAlignment="1">
      <alignment horizontal="right" vertical="center"/>
    </xf>
    <xf numFmtId="165" fontId="23" fillId="6" borderId="214" xfId="0" applyNumberFormat="1" applyFont="1" applyFill="1" applyBorder="1" applyAlignment="1">
      <alignment horizontal="right" vertical="center"/>
    </xf>
    <xf numFmtId="3" fontId="23" fillId="6" borderId="44" xfId="0" applyNumberFormat="1" applyFont="1" applyFill="1" applyBorder="1" applyAlignment="1">
      <alignment horizontal="left" vertical="center" wrapText="1" indent="1"/>
    </xf>
    <xf numFmtId="165" fontId="23" fillId="6" borderId="181" xfId="0" applyNumberFormat="1" applyFont="1" applyFill="1" applyBorder="1" applyAlignment="1">
      <alignment vertical="center"/>
    </xf>
    <xf numFmtId="3" fontId="23" fillId="6" borderId="176" xfId="0" applyNumberFormat="1" applyFont="1" applyFill="1" applyBorder="1" applyAlignment="1">
      <alignment vertical="center" wrapText="1"/>
    </xf>
    <xf numFmtId="165" fontId="23" fillId="6" borderId="76" xfId="0" applyNumberFormat="1" applyFont="1" applyFill="1" applyBorder="1" applyAlignment="1">
      <alignment vertical="center" wrapText="1"/>
    </xf>
    <xf numFmtId="165" fontId="23" fillId="6" borderId="76" xfId="0" applyNumberFormat="1" applyFont="1" applyFill="1" applyBorder="1" applyAlignment="1">
      <alignment vertical="center"/>
    </xf>
    <xf numFmtId="3" fontId="23" fillId="6" borderId="66" xfId="0" applyNumberFormat="1" applyFont="1" applyFill="1" applyBorder="1" applyAlignment="1">
      <alignment horizontal="right" vertical="center" wrapText="1"/>
    </xf>
    <xf numFmtId="3" fontId="23" fillId="6" borderId="25" xfId="0" applyNumberFormat="1" applyFont="1" applyFill="1" applyBorder="1" applyAlignment="1">
      <alignment horizontal="right" vertical="center" wrapText="1"/>
    </xf>
    <xf numFmtId="165" fontId="23" fillId="6" borderId="47" xfId="0" applyNumberFormat="1" applyFont="1" applyFill="1" applyBorder="1" applyAlignment="1">
      <alignment vertical="center" wrapText="1"/>
    </xf>
    <xf numFmtId="3" fontId="23" fillId="6" borderId="19" xfId="0" applyNumberFormat="1" applyFont="1" applyFill="1" applyBorder="1" applyAlignment="1">
      <alignment horizontal="right" vertical="center" wrapText="1"/>
    </xf>
    <xf numFmtId="3" fontId="27" fillId="6" borderId="24" xfId="0" applyNumberFormat="1" applyFont="1" applyFill="1" applyBorder="1" applyAlignment="1">
      <alignment horizontal="right" vertical="center" wrapText="1"/>
    </xf>
    <xf numFmtId="0" fontId="44" fillId="6" borderId="0" xfId="1" applyFont="1" applyFill="1" applyAlignment="1" applyProtection="1"/>
    <xf numFmtId="3" fontId="5" fillId="6" borderId="18" xfId="2" applyNumberFormat="1" applyFont="1" applyFill="1" applyBorder="1" applyAlignment="1">
      <alignment vertical="center"/>
    </xf>
    <xf numFmtId="3" fontId="5" fillId="6" borderId="85" xfId="2" applyNumberFormat="1" applyFont="1" applyFill="1" applyBorder="1" applyAlignment="1">
      <alignment vertical="center"/>
    </xf>
    <xf numFmtId="3" fontId="5" fillId="6" borderId="86" xfId="2" applyNumberFormat="1" applyFont="1" applyFill="1" applyBorder="1" applyAlignment="1">
      <alignment vertical="center"/>
    </xf>
    <xf numFmtId="165" fontId="5" fillId="6" borderId="87" xfId="2" applyNumberFormat="1" applyFont="1" applyFill="1" applyBorder="1" applyAlignment="1">
      <alignment vertical="center"/>
    </xf>
    <xf numFmtId="3" fontId="5" fillId="6" borderId="88" xfId="2" applyNumberFormat="1" applyFont="1" applyFill="1" applyBorder="1" applyAlignment="1">
      <alignment vertical="center"/>
    </xf>
    <xf numFmtId="165" fontId="5" fillId="6" borderId="89" xfId="2" applyNumberFormat="1" applyFont="1" applyFill="1" applyBorder="1" applyAlignment="1">
      <alignment vertical="center"/>
    </xf>
    <xf numFmtId="165" fontId="5" fillId="6" borderId="90" xfId="2" applyNumberFormat="1" applyFont="1" applyFill="1" applyBorder="1" applyAlignment="1">
      <alignment vertical="center"/>
    </xf>
    <xf numFmtId="3" fontId="5" fillId="6" borderId="91" xfId="2" applyNumberFormat="1" applyFont="1" applyFill="1" applyBorder="1" applyAlignment="1">
      <alignment vertical="center"/>
    </xf>
    <xf numFmtId="3" fontId="5" fillId="6" borderId="92" xfId="2" applyNumberFormat="1" applyFont="1" applyFill="1" applyBorder="1" applyAlignment="1">
      <alignment vertical="center"/>
    </xf>
    <xf numFmtId="165" fontId="5" fillId="6" borderId="93" xfId="2" applyNumberFormat="1" applyFont="1" applyFill="1" applyBorder="1" applyAlignment="1">
      <alignment vertical="center"/>
    </xf>
    <xf numFmtId="3" fontId="5" fillId="6" borderId="94" xfId="2" applyNumberFormat="1" applyFont="1" applyFill="1" applyBorder="1" applyAlignment="1">
      <alignment vertical="center"/>
    </xf>
    <xf numFmtId="165" fontId="5" fillId="6" borderId="95" xfId="2" applyNumberFormat="1" applyFont="1" applyFill="1" applyBorder="1" applyAlignment="1">
      <alignment vertical="center"/>
    </xf>
    <xf numFmtId="165" fontId="5" fillId="6" borderId="96" xfId="2" applyNumberFormat="1" applyFont="1" applyFill="1" applyBorder="1" applyAlignment="1">
      <alignment vertical="center"/>
    </xf>
    <xf numFmtId="3" fontId="5" fillId="6" borderId="97" xfId="2" applyNumberFormat="1" applyFont="1" applyFill="1" applyBorder="1" applyAlignment="1">
      <alignment vertical="center"/>
    </xf>
    <xf numFmtId="3" fontId="5" fillId="6" borderId="98" xfId="2" applyNumberFormat="1" applyFont="1" applyFill="1" applyBorder="1" applyAlignment="1">
      <alignment vertical="center"/>
    </xf>
    <xf numFmtId="3" fontId="5" fillId="6" borderId="99" xfId="2" applyNumberFormat="1" applyFont="1" applyFill="1" applyBorder="1" applyAlignment="1">
      <alignment vertical="center"/>
    </xf>
    <xf numFmtId="165" fontId="5" fillId="6" borderId="100" xfId="2" applyNumberFormat="1" applyFont="1" applyFill="1" applyBorder="1" applyAlignment="1">
      <alignment vertical="center"/>
    </xf>
    <xf numFmtId="3" fontId="5" fillId="6" borderId="101" xfId="2" applyNumberFormat="1" applyFont="1" applyFill="1" applyBorder="1" applyAlignment="1">
      <alignment vertical="center"/>
    </xf>
    <xf numFmtId="165" fontId="5" fillId="6" borderId="102" xfId="2" applyNumberFormat="1" applyFont="1" applyFill="1" applyBorder="1" applyAlignment="1">
      <alignment vertical="center"/>
    </xf>
    <xf numFmtId="165" fontId="5" fillId="6" borderId="103" xfId="2" applyNumberFormat="1" applyFont="1" applyFill="1" applyBorder="1" applyAlignment="1">
      <alignment vertical="center"/>
    </xf>
    <xf numFmtId="3" fontId="5" fillId="6" borderId="26" xfId="2" applyNumberFormat="1" applyFont="1" applyFill="1" applyBorder="1" applyAlignment="1">
      <alignment horizontal="left" vertical="center" indent="1"/>
    </xf>
    <xf numFmtId="3" fontId="5" fillId="6" borderId="104" xfId="2" applyNumberFormat="1" applyFont="1" applyFill="1" applyBorder="1" applyAlignment="1">
      <alignment vertical="center"/>
    </xf>
    <xf numFmtId="166" fontId="5" fillId="6" borderId="126" xfId="2" applyNumberFormat="1" applyFont="1" applyFill="1" applyBorder="1" applyAlignment="1">
      <alignment horizontal="right" vertical="center"/>
    </xf>
    <xf numFmtId="165" fontId="5" fillId="6" borderId="105" xfId="2" applyNumberFormat="1" applyFont="1" applyFill="1" applyBorder="1" applyAlignment="1">
      <alignment vertical="center"/>
    </xf>
    <xf numFmtId="166" fontId="16" fillId="6" borderId="137" xfId="2" applyNumberFormat="1" applyFont="1" applyFill="1" applyBorder="1" applyAlignment="1">
      <alignment horizontal="right" vertical="center"/>
    </xf>
    <xf numFmtId="3" fontId="5" fillId="6" borderId="3" xfId="2" applyNumberFormat="1" applyFont="1" applyFill="1" applyBorder="1" applyAlignment="1">
      <alignment horizontal="left" vertical="center"/>
    </xf>
    <xf numFmtId="3" fontId="27" fillId="6" borderId="53" xfId="0" applyNumberFormat="1" applyFont="1" applyFill="1" applyBorder="1" applyAlignment="1">
      <alignment horizontal="right" vertical="center" wrapText="1"/>
    </xf>
    <xf numFmtId="3" fontId="27" fillId="6" borderId="8" xfId="0" applyNumberFormat="1" applyFont="1" applyFill="1" applyBorder="1" applyAlignment="1">
      <alignment horizontal="right" vertical="center" wrapText="1"/>
    </xf>
    <xf numFmtId="3" fontId="27" fillId="6" borderId="1" xfId="0" applyNumberFormat="1" applyFont="1" applyFill="1" applyBorder="1" applyAlignment="1">
      <alignment horizontal="right" vertical="center" wrapText="1"/>
    </xf>
    <xf numFmtId="166" fontId="5" fillId="6" borderId="18" xfId="2" applyNumberFormat="1" applyFont="1" applyFill="1" applyBorder="1" applyAlignment="1">
      <alignment horizontal="left" vertical="center" indent="1"/>
    </xf>
    <xf numFmtId="165" fontId="5" fillId="6" borderId="91" xfId="2" applyNumberFormat="1" applyFont="1" applyFill="1" applyBorder="1" applyAlignment="1">
      <alignment vertical="center"/>
    </xf>
    <xf numFmtId="165" fontId="5" fillId="6" borderId="92" xfId="2" applyNumberFormat="1" applyFont="1" applyFill="1" applyBorder="1" applyAlignment="1">
      <alignment vertical="center"/>
    </xf>
    <xf numFmtId="165" fontId="5" fillId="6" borderId="88" xfId="2" applyNumberFormat="1" applyFont="1" applyFill="1" applyBorder="1" applyAlignment="1">
      <alignment vertical="center"/>
    </xf>
    <xf numFmtId="165" fontId="5" fillId="6" borderId="149" xfId="2" applyNumberFormat="1" applyFont="1" applyFill="1" applyBorder="1" applyAlignment="1">
      <alignment vertical="center"/>
    </xf>
    <xf numFmtId="165" fontId="5" fillId="6" borderId="126" xfId="2" applyNumberFormat="1" applyFont="1" applyFill="1" applyBorder="1" applyAlignment="1">
      <alignment horizontal="right" vertical="center"/>
    </xf>
    <xf numFmtId="165" fontId="5" fillId="6" borderId="117" xfId="2" applyNumberFormat="1" applyFont="1" applyFill="1" applyBorder="1" applyAlignment="1">
      <alignment horizontal="right" vertical="center"/>
    </xf>
    <xf numFmtId="165" fontId="5" fillId="6" borderId="118" xfId="2" applyNumberFormat="1" applyFont="1" applyFill="1" applyBorder="1" applyAlignment="1">
      <alignment horizontal="right" vertical="center"/>
    </xf>
    <xf numFmtId="166" fontId="5" fillId="6" borderId="92" xfId="2" applyNumberFormat="1" applyFont="1" applyFill="1" applyBorder="1" applyAlignment="1">
      <alignment horizontal="right" vertical="center"/>
    </xf>
    <xf numFmtId="166" fontId="5" fillId="6" borderId="92" xfId="2" applyNumberFormat="1" applyFont="1" applyFill="1" applyBorder="1" applyAlignment="1">
      <alignment vertical="center"/>
    </xf>
    <xf numFmtId="166" fontId="5" fillId="6" borderId="96" xfId="2" applyNumberFormat="1" applyFont="1" applyFill="1" applyBorder="1" applyAlignment="1">
      <alignment vertical="center"/>
    </xf>
    <xf numFmtId="165" fontId="5" fillId="6" borderId="94" xfId="2" applyNumberFormat="1" applyFont="1" applyFill="1" applyBorder="1" applyAlignment="1">
      <alignment vertical="center"/>
    </xf>
    <xf numFmtId="165" fontId="5" fillId="6" borderId="127" xfId="2" applyNumberFormat="1" applyFont="1" applyFill="1" applyBorder="1" applyAlignment="1">
      <alignment horizontal="right" vertical="center"/>
    </xf>
    <xf numFmtId="165" fontId="5" fillId="6" borderId="119" xfId="2" applyNumberFormat="1" applyFont="1" applyFill="1" applyBorder="1" applyAlignment="1">
      <alignment horizontal="right" vertical="center"/>
    </xf>
    <xf numFmtId="165" fontId="5" fillId="6" borderId="120" xfId="2" applyNumberFormat="1" applyFont="1" applyFill="1" applyBorder="1" applyAlignment="1">
      <alignment horizontal="right" vertical="center"/>
    </xf>
    <xf numFmtId="165" fontId="5" fillId="6" borderId="128" xfId="2" applyNumberFormat="1" applyFont="1" applyFill="1" applyBorder="1" applyAlignment="1">
      <alignment horizontal="right" vertical="center"/>
    </xf>
    <xf numFmtId="165" fontId="5" fillId="6" borderId="121" xfId="2" applyNumberFormat="1" applyFont="1" applyFill="1" applyBorder="1" applyAlignment="1">
      <alignment horizontal="right" vertical="center"/>
    </xf>
    <xf numFmtId="165" fontId="5" fillId="6" borderId="122" xfId="2" applyNumberFormat="1" applyFont="1" applyFill="1" applyBorder="1" applyAlignment="1">
      <alignment horizontal="right" vertical="center"/>
    </xf>
    <xf numFmtId="165" fontId="5" fillId="6" borderId="129" xfId="2" applyNumberFormat="1" applyFont="1" applyFill="1" applyBorder="1" applyAlignment="1">
      <alignment horizontal="right" vertical="center"/>
    </xf>
    <xf numFmtId="165" fontId="5" fillId="6" borderId="123" xfId="2" applyNumberFormat="1" applyFont="1" applyFill="1" applyBorder="1" applyAlignment="1">
      <alignment horizontal="right" vertical="center"/>
    </xf>
    <xf numFmtId="165" fontId="5" fillId="6" borderId="124" xfId="2" applyNumberFormat="1" applyFont="1" applyFill="1" applyBorder="1" applyAlignment="1">
      <alignment horizontal="right" vertical="center"/>
    </xf>
    <xf numFmtId="166" fontId="5" fillId="6" borderId="22" xfId="2" applyNumberFormat="1" applyFont="1" applyFill="1" applyBorder="1" applyAlignment="1">
      <alignment horizontal="left" vertical="center" indent="1"/>
    </xf>
    <xf numFmtId="165" fontId="5" fillId="6" borderId="140" xfId="2" applyNumberFormat="1" applyFont="1" applyFill="1" applyBorder="1" applyAlignment="1">
      <alignment vertical="center"/>
    </xf>
    <xf numFmtId="165" fontId="5" fillId="6" borderId="112" xfId="2" applyNumberFormat="1" applyFont="1" applyFill="1" applyBorder="1" applyAlignment="1">
      <alignment vertical="center"/>
    </xf>
    <xf numFmtId="165" fontId="5" fillId="6" borderId="141" xfId="2" applyNumberFormat="1" applyFont="1" applyFill="1" applyBorder="1" applyAlignment="1">
      <alignment vertical="center"/>
    </xf>
    <xf numFmtId="165" fontId="5" fillId="6" borderId="148" xfId="2" applyNumberFormat="1" applyFont="1" applyFill="1" applyBorder="1" applyAlignment="1">
      <alignment vertical="center"/>
    </xf>
    <xf numFmtId="165" fontId="5" fillId="6" borderId="173" xfId="2" applyNumberFormat="1" applyFont="1" applyFill="1" applyBorder="1" applyAlignment="1">
      <alignment vertical="center"/>
    </xf>
    <xf numFmtId="165" fontId="5" fillId="6" borderId="113" xfId="2" applyNumberFormat="1" applyFont="1" applyFill="1" applyBorder="1" applyAlignment="1">
      <alignment vertical="center"/>
    </xf>
    <xf numFmtId="166" fontId="5" fillId="6" borderId="112" xfId="2" applyNumberFormat="1" applyFont="1" applyFill="1" applyBorder="1" applyAlignment="1">
      <alignment vertical="center"/>
    </xf>
    <xf numFmtId="166" fontId="5" fillId="6" borderId="113" xfId="2" applyNumberFormat="1" applyFont="1" applyFill="1" applyBorder="1" applyAlignment="1">
      <alignment vertical="center"/>
    </xf>
    <xf numFmtId="166" fontId="5" fillId="6" borderId="26" xfId="2" applyNumberFormat="1" applyFont="1" applyFill="1" applyBorder="1" applyAlignment="1">
      <alignment horizontal="left" vertical="center" indent="1"/>
    </xf>
    <xf numFmtId="165" fontId="5" fillId="6" borderId="85" xfId="2" applyNumberFormat="1" applyFont="1" applyFill="1" applyBorder="1" applyAlignment="1">
      <alignment vertical="center"/>
    </xf>
    <xf numFmtId="165" fontId="5" fillId="6" borderId="86" xfId="2" applyNumberFormat="1" applyFont="1" applyFill="1" applyBorder="1" applyAlignment="1">
      <alignment vertical="center"/>
    </xf>
    <xf numFmtId="165" fontId="5" fillId="6" borderId="104" xfId="2" applyNumberFormat="1" applyFont="1" applyFill="1" applyBorder="1" applyAlignment="1">
      <alignment vertical="center"/>
    </xf>
    <xf numFmtId="165" fontId="5" fillId="6" borderId="130" xfId="2" applyNumberFormat="1" applyFont="1" applyFill="1" applyBorder="1" applyAlignment="1">
      <alignment horizontal="right" vertical="center"/>
    </xf>
    <xf numFmtId="165" fontId="16" fillId="6" borderId="86" xfId="2" applyNumberFormat="1" applyFont="1" applyFill="1" applyBorder="1" applyAlignment="1">
      <alignment horizontal="right" vertical="center"/>
    </xf>
    <xf numFmtId="165" fontId="5" fillId="6" borderId="26" xfId="2" applyNumberFormat="1" applyFont="1" applyFill="1" applyBorder="1" applyAlignment="1">
      <alignment vertical="center"/>
    </xf>
    <xf numFmtId="166" fontId="5" fillId="6" borderId="86" xfId="2" applyNumberFormat="1" applyFont="1" applyFill="1" applyBorder="1" applyAlignment="1">
      <alignment horizontal="right" vertical="center"/>
    </xf>
    <xf numFmtId="166" fontId="5" fillId="6" borderId="86" xfId="2" applyNumberFormat="1" applyFont="1" applyFill="1" applyBorder="1" applyAlignment="1">
      <alignment vertical="center"/>
    </xf>
    <xf numFmtId="166" fontId="5" fillId="6" borderId="105" xfId="2" applyNumberFormat="1" applyFont="1" applyFill="1" applyBorder="1" applyAlignment="1">
      <alignment vertical="center"/>
    </xf>
    <xf numFmtId="165" fontId="5" fillId="6" borderId="131" xfId="2" applyNumberFormat="1" applyFont="1" applyFill="1" applyBorder="1" applyAlignment="1">
      <alignment horizontal="right" vertical="center"/>
    </xf>
    <xf numFmtId="165" fontId="5" fillId="6" borderId="132" xfId="2" applyNumberFormat="1" applyFont="1" applyFill="1" applyBorder="1" applyAlignment="1">
      <alignment horizontal="right" vertical="center"/>
    </xf>
    <xf numFmtId="165" fontId="5" fillId="6" borderId="133" xfId="2" applyNumberFormat="1" applyFont="1" applyFill="1" applyBorder="1" applyAlignment="1">
      <alignment horizontal="right" vertical="center"/>
    </xf>
    <xf numFmtId="166" fontId="5" fillId="6" borderId="112" xfId="2" applyNumberFormat="1" applyFont="1" applyFill="1" applyBorder="1" applyAlignment="1">
      <alignment horizontal="right" vertical="center"/>
    </xf>
    <xf numFmtId="166" fontId="5" fillId="6" borderId="3" xfId="2" applyNumberFormat="1" applyFont="1" applyFill="1" applyBorder="1" applyAlignment="1">
      <alignment horizontal="right" vertical="center"/>
    </xf>
    <xf numFmtId="165" fontId="5" fillId="6" borderId="124" xfId="2" applyNumberFormat="1" applyFont="1" applyFill="1" applyBorder="1" applyAlignment="1">
      <alignment vertical="center"/>
    </xf>
    <xf numFmtId="165" fontId="0" fillId="6" borderId="0" xfId="0" applyNumberFormat="1" applyFill="1" applyAlignment="1">
      <alignment vertical="center"/>
    </xf>
    <xf numFmtId="165" fontId="0" fillId="6" borderId="4" xfId="0" applyNumberFormat="1" applyFill="1" applyBorder="1" applyAlignment="1">
      <alignment vertical="center"/>
    </xf>
    <xf numFmtId="165" fontId="0" fillId="6" borderId="5" xfId="0" applyNumberFormat="1" applyFill="1" applyBorder="1" applyAlignment="1">
      <alignment vertical="center"/>
    </xf>
    <xf numFmtId="165" fontId="0" fillId="6" borderId="3" xfId="0" applyNumberFormat="1" applyFill="1" applyBorder="1" applyAlignment="1">
      <alignment vertical="center"/>
    </xf>
    <xf numFmtId="166" fontId="5" fillId="6" borderId="115" xfId="2" applyNumberFormat="1" applyFont="1" applyFill="1" applyBorder="1" applyAlignment="1">
      <alignment horizontal="right" vertical="center"/>
    </xf>
    <xf numFmtId="166" fontId="5" fillId="6" borderId="124" xfId="2" applyNumberFormat="1" applyFont="1" applyFill="1" applyBorder="1" applyAlignment="1">
      <alignment horizontal="right" vertical="center"/>
    </xf>
    <xf numFmtId="166" fontId="5" fillId="6" borderId="116" xfId="2" applyNumberFormat="1" applyFont="1" applyFill="1" applyBorder="1" applyAlignment="1">
      <alignment vertical="center"/>
    </xf>
    <xf numFmtId="0" fontId="40" fillId="6" borderId="0" xfId="0" applyFont="1" applyFill="1" applyAlignment="1">
      <alignment horizontal="left" vertical="center" wrapText="1"/>
    </xf>
    <xf numFmtId="3" fontId="44" fillId="6" borderId="0" xfId="0" applyNumberFormat="1" applyFont="1" applyFill="1" applyAlignment="1">
      <alignment wrapText="1"/>
    </xf>
    <xf numFmtId="3" fontId="44" fillId="6" borderId="0" xfId="0" applyNumberFormat="1" applyFont="1" applyFill="1"/>
    <xf numFmtId="3" fontId="0" fillId="6" borderId="0" xfId="0" applyNumberFormat="1" applyFill="1" applyAlignment="1">
      <alignment wrapText="1"/>
    </xf>
    <xf numFmtId="3" fontId="0" fillId="6" borderId="0" xfId="0" applyNumberFormat="1" applyFill="1"/>
    <xf numFmtId="0" fontId="0" fillId="6" borderId="0" xfId="0" applyFill="1" applyAlignment="1">
      <alignment vertical="top"/>
    </xf>
    <xf numFmtId="0" fontId="0" fillId="6" borderId="0" xfId="0" applyFill="1" applyAlignment="1">
      <alignment vertical="top" wrapText="1"/>
    </xf>
    <xf numFmtId="3" fontId="0" fillId="6" borderId="0" xfId="0" applyNumberFormat="1" applyFill="1" applyAlignment="1">
      <alignment horizontal="right" wrapText="1"/>
    </xf>
    <xf numFmtId="0" fontId="6" fillId="6" borderId="0" xfId="0" applyFont="1" applyFill="1" applyAlignment="1">
      <alignment wrapText="1"/>
    </xf>
    <xf numFmtId="0" fontId="41" fillId="7" borderId="14" xfId="0" applyFont="1" applyFill="1" applyBorder="1" applyAlignment="1">
      <alignment horizontal="center" vertical="center"/>
    </xf>
    <xf numFmtId="3" fontId="5" fillId="6" borderId="32" xfId="2" applyNumberFormat="1" applyFont="1" applyFill="1" applyBorder="1" applyAlignment="1">
      <alignment vertical="center"/>
    </xf>
    <xf numFmtId="3" fontId="5" fillId="6" borderId="106" xfId="2" applyNumberFormat="1" applyFont="1" applyFill="1" applyBorder="1" applyAlignment="1">
      <alignment vertical="center"/>
    </xf>
    <xf numFmtId="3" fontId="5" fillId="6" borderId="107" xfId="2" applyNumberFormat="1" applyFont="1" applyFill="1" applyBorder="1" applyAlignment="1">
      <alignment vertical="center"/>
    </xf>
    <xf numFmtId="165" fontId="5" fillId="6" borderId="108" xfId="2" applyNumberFormat="1" applyFont="1" applyFill="1" applyBorder="1" applyAlignment="1">
      <alignment vertical="center"/>
    </xf>
    <xf numFmtId="165" fontId="5" fillId="6" borderId="2" xfId="2" applyNumberFormat="1" applyFont="1" applyFill="1" applyBorder="1" applyAlignment="1">
      <alignment vertical="center"/>
    </xf>
    <xf numFmtId="3" fontId="5" fillId="6" borderId="139" xfId="2" applyNumberFormat="1" applyFont="1" applyFill="1" applyBorder="1" applyAlignment="1">
      <alignment vertical="center"/>
    </xf>
    <xf numFmtId="165" fontId="5" fillId="6" borderId="146" xfId="2" applyNumberFormat="1" applyFont="1" applyFill="1" applyBorder="1" applyAlignment="1">
      <alignment vertical="center"/>
    </xf>
    <xf numFmtId="3" fontId="5" fillId="6" borderId="94" xfId="2" applyNumberFormat="1" applyFont="1" applyFill="1" applyBorder="1" applyAlignment="1">
      <alignment horizontal="left" vertical="center" indent="1"/>
    </xf>
    <xf numFmtId="3" fontId="5" fillId="6" borderId="148" xfId="2" applyNumberFormat="1" applyFont="1" applyFill="1" applyBorder="1" applyAlignment="1">
      <alignment horizontal="left" vertical="center" indent="1"/>
    </xf>
    <xf numFmtId="3" fontId="5" fillId="6" borderId="140" xfId="2" applyNumberFormat="1" applyFont="1" applyFill="1" applyBorder="1" applyAlignment="1">
      <alignment vertical="center"/>
    </xf>
    <xf numFmtId="3" fontId="5" fillId="6" borderId="112" xfId="2" applyNumberFormat="1" applyFont="1" applyFill="1" applyBorder="1" applyAlignment="1">
      <alignment vertical="center"/>
    </xf>
    <xf numFmtId="3" fontId="5" fillId="6" borderId="26" xfId="2" applyNumberFormat="1" applyFont="1" applyFill="1" applyBorder="1" applyAlignment="1">
      <alignment vertical="center"/>
    </xf>
    <xf numFmtId="3" fontId="27" fillId="6" borderId="82" xfId="0" applyNumberFormat="1" applyFont="1" applyFill="1" applyBorder="1" applyAlignment="1">
      <alignment horizontal="right" vertical="center" wrapText="1"/>
    </xf>
    <xf numFmtId="165" fontId="27" fillId="6" borderId="2" xfId="0" applyNumberFormat="1" applyFont="1" applyFill="1" applyBorder="1" applyAlignment="1">
      <alignment horizontal="right" vertical="center" wrapText="1"/>
    </xf>
    <xf numFmtId="165" fontId="27" fillId="6" borderId="82" xfId="0" applyNumberFormat="1" applyFont="1" applyFill="1" applyBorder="1" applyAlignment="1">
      <alignment horizontal="right" vertical="center" wrapText="1"/>
    </xf>
    <xf numFmtId="0" fontId="41" fillId="7" borderId="149" xfId="0" applyFont="1" applyFill="1" applyBorder="1" applyAlignment="1">
      <alignment horizontal="left" vertical="center" wrapText="1"/>
    </xf>
    <xf numFmtId="0" fontId="41" fillId="7" borderId="149" xfId="0" applyFont="1" applyFill="1" applyBorder="1" applyAlignment="1">
      <alignment horizontal="center" vertical="center" wrapText="1"/>
    </xf>
    <xf numFmtId="0" fontId="41" fillId="7" borderId="150" xfId="0" applyFont="1" applyFill="1" applyBorder="1" applyAlignment="1">
      <alignment horizontal="center" vertical="center" wrapText="1"/>
    </xf>
    <xf numFmtId="0" fontId="41" fillId="7" borderId="151" xfId="0" applyFont="1" applyFill="1" applyBorder="1" applyAlignment="1">
      <alignment horizontal="center" vertical="center" wrapText="1"/>
    </xf>
    <xf numFmtId="166" fontId="41" fillId="7" borderId="150" xfId="0" applyNumberFormat="1" applyFont="1" applyFill="1" applyBorder="1" applyAlignment="1">
      <alignment horizontal="center" vertical="center"/>
    </xf>
    <xf numFmtId="3" fontId="5" fillId="6" borderId="96" xfId="2" applyNumberFormat="1" applyFont="1" applyFill="1" applyBorder="1" applyAlignment="1">
      <alignment vertical="center"/>
    </xf>
    <xf numFmtId="3" fontId="5" fillId="6" borderId="91" xfId="2" applyNumberFormat="1" applyFont="1" applyFill="1" applyBorder="1" applyAlignment="1">
      <alignment horizontal="right" vertical="center"/>
    </xf>
    <xf numFmtId="3" fontId="5" fillId="6" borderId="92" xfId="2" applyNumberFormat="1" applyFont="1" applyFill="1" applyBorder="1" applyAlignment="1">
      <alignment horizontal="right" vertical="center"/>
    </xf>
    <xf numFmtId="165" fontId="5" fillId="6" borderId="96" xfId="2" applyNumberFormat="1" applyFont="1" applyFill="1" applyBorder="1" applyAlignment="1">
      <alignment horizontal="right" vertical="center"/>
    </xf>
    <xf numFmtId="3" fontId="27" fillId="6" borderId="138" xfId="0" applyNumberFormat="1" applyFont="1" applyFill="1" applyBorder="1" applyAlignment="1">
      <alignment horizontal="right" vertical="center" wrapText="1"/>
    </xf>
    <xf numFmtId="3" fontId="27" fillId="6" borderId="47" xfId="0" applyNumberFormat="1" applyFont="1" applyFill="1" applyBorder="1" applyAlignment="1">
      <alignment horizontal="right" vertical="center" wrapText="1"/>
    </xf>
    <xf numFmtId="165" fontId="5" fillId="6" borderId="144" xfId="2" applyNumberFormat="1" applyFont="1" applyFill="1" applyBorder="1" applyAlignment="1">
      <alignment vertical="center"/>
    </xf>
    <xf numFmtId="3" fontId="27" fillId="6" borderId="135" xfId="0" applyNumberFormat="1" applyFont="1" applyFill="1" applyBorder="1" applyAlignment="1">
      <alignment horizontal="right" vertical="center" wrapText="1"/>
    </xf>
    <xf numFmtId="165" fontId="27" fillId="6" borderId="21" xfId="0" applyNumberFormat="1" applyFont="1" applyFill="1" applyBorder="1" applyAlignment="1">
      <alignment horizontal="right" vertical="center" wrapText="1"/>
    </xf>
    <xf numFmtId="3" fontId="27" fillId="6" borderId="136" xfId="0" applyNumberFormat="1" applyFont="1" applyFill="1" applyBorder="1" applyAlignment="1">
      <alignment horizontal="right" vertical="center" wrapText="1"/>
    </xf>
    <xf numFmtId="3" fontId="27" fillId="6" borderId="175" xfId="0" applyNumberFormat="1" applyFont="1" applyFill="1" applyBorder="1" applyAlignment="1">
      <alignment horizontal="right" vertical="center" wrapText="1"/>
    </xf>
    <xf numFmtId="3" fontId="27" fillId="6" borderId="81" xfId="0" applyNumberFormat="1" applyFont="1" applyFill="1" applyBorder="1" applyAlignment="1">
      <alignment horizontal="right" vertical="center" wrapText="1"/>
    </xf>
    <xf numFmtId="3" fontId="27" fillId="6" borderId="176" xfId="0" applyNumberFormat="1" applyFont="1" applyFill="1" applyBorder="1" applyAlignment="1">
      <alignment horizontal="right" vertical="center" wrapText="1"/>
    </xf>
    <xf numFmtId="3" fontId="27" fillId="6" borderId="76" xfId="0" applyNumberFormat="1" applyFont="1" applyFill="1" applyBorder="1" applyAlignment="1">
      <alignment horizontal="right" vertical="center" wrapText="1"/>
    </xf>
    <xf numFmtId="3" fontId="27" fillId="6" borderId="66" xfId="0" applyNumberFormat="1" applyFont="1" applyFill="1" applyBorder="1" applyAlignment="1">
      <alignment horizontal="right" vertical="center" wrapText="1"/>
    </xf>
    <xf numFmtId="3" fontId="5" fillId="6" borderId="0" xfId="0" applyNumberFormat="1" applyFont="1" applyFill="1"/>
    <xf numFmtId="0" fontId="41" fillId="7" borderId="2" xfId="0" applyFont="1" applyFill="1" applyBorder="1" applyAlignment="1">
      <alignment horizontal="center"/>
    </xf>
    <xf numFmtId="0" fontId="41" fillId="7" borderId="2" xfId="0" applyFont="1" applyFill="1" applyBorder="1" applyAlignment="1">
      <alignment horizontal="center" wrapText="1"/>
    </xf>
    <xf numFmtId="3" fontId="5" fillId="6" borderId="18" xfId="2" applyNumberFormat="1" applyFont="1" applyFill="1" applyBorder="1"/>
    <xf numFmtId="3" fontId="5" fillId="6" borderId="33" xfId="2" applyNumberFormat="1" applyFont="1" applyFill="1" applyBorder="1" applyAlignment="1">
      <alignment horizontal="right"/>
    </xf>
    <xf numFmtId="165" fontId="5" fillId="6" borderId="50" xfId="2" applyNumberFormat="1" applyFont="1" applyFill="1" applyBorder="1" applyAlignment="1">
      <alignment horizontal="right"/>
    </xf>
    <xf numFmtId="3" fontId="5" fillId="6" borderId="35" xfId="2" applyNumberFormat="1" applyFont="1" applyFill="1" applyBorder="1" applyAlignment="1">
      <alignment horizontal="right"/>
    </xf>
    <xf numFmtId="3" fontId="5" fillId="6" borderId="34" xfId="2" applyNumberFormat="1" applyFont="1" applyFill="1" applyBorder="1" applyAlignment="1">
      <alignment horizontal="right"/>
    </xf>
    <xf numFmtId="165" fontId="5" fillId="6" borderId="35" xfId="2" applyNumberFormat="1" applyFont="1" applyFill="1" applyBorder="1" applyAlignment="1">
      <alignment horizontal="right"/>
    </xf>
    <xf numFmtId="3" fontId="5" fillId="6" borderId="36" xfId="2" applyNumberFormat="1" applyFont="1" applyFill="1" applyBorder="1" applyAlignment="1">
      <alignment horizontal="right"/>
    </xf>
    <xf numFmtId="165" fontId="5" fillId="6" borderId="51" xfId="2" applyNumberFormat="1" applyFont="1" applyFill="1" applyBorder="1" applyAlignment="1">
      <alignment horizontal="right"/>
    </xf>
    <xf numFmtId="3" fontId="5" fillId="6" borderId="38" xfId="2" applyNumberFormat="1" applyFont="1" applyFill="1" applyBorder="1" applyAlignment="1">
      <alignment horizontal="right"/>
    </xf>
    <xf numFmtId="3" fontId="5" fillId="6" borderId="37" xfId="2" applyNumberFormat="1" applyFont="1" applyFill="1" applyBorder="1" applyAlignment="1">
      <alignment horizontal="right"/>
    </xf>
    <xf numFmtId="165" fontId="5" fillId="6" borderId="38" xfId="2" applyNumberFormat="1" applyFont="1" applyFill="1" applyBorder="1" applyAlignment="1">
      <alignment horizontal="right"/>
    </xf>
    <xf numFmtId="3" fontId="5" fillId="6" borderId="32" xfId="2" applyNumberFormat="1" applyFont="1" applyFill="1" applyBorder="1"/>
    <xf numFmtId="3" fontId="5" fillId="6" borderId="39" xfId="2" applyNumberFormat="1" applyFont="1" applyFill="1" applyBorder="1" applyAlignment="1">
      <alignment horizontal="right"/>
    </xf>
    <xf numFmtId="165" fontId="5" fillId="6" borderId="52" xfId="2" applyNumberFormat="1" applyFont="1" applyFill="1" applyBorder="1" applyAlignment="1">
      <alignment horizontal="right"/>
    </xf>
    <xf numFmtId="3" fontId="5" fillId="6" borderId="41" xfId="2" applyNumberFormat="1" applyFont="1" applyFill="1" applyBorder="1" applyAlignment="1">
      <alignment horizontal="right"/>
    </xf>
    <xf numFmtId="3" fontId="5" fillId="6" borderId="40" xfId="2" applyNumberFormat="1" applyFont="1" applyFill="1" applyBorder="1" applyAlignment="1">
      <alignment horizontal="right"/>
    </xf>
    <xf numFmtId="165" fontId="5" fillId="6" borderId="41" xfId="2" applyNumberFormat="1" applyFont="1" applyFill="1" applyBorder="1" applyAlignment="1">
      <alignment horizontal="right"/>
    </xf>
    <xf numFmtId="3" fontId="5" fillId="6" borderId="3" xfId="2" applyNumberFormat="1" applyFont="1" applyFill="1" applyBorder="1" applyAlignment="1">
      <alignment horizontal="left" indent="1"/>
    </xf>
    <xf numFmtId="3" fontId="5" fillId="6" borderId="42" xfId="2" applyNumberFormat="1" applyFont="1" applyFill="1" applyBorder="1" applyAlignment="1">
      <alignment horizontal="right"/>
    </xf>
    <xf numFmtId="165" fontId="5" fillId="6" borderId="57" xfId="2" applyNumberFormat="1" applyFont="1" applyFill="1" applyBorder="1" applyAlignment="1">
      <alignment horizontal="right"/>
    </xf>
    <xf numFmtId="3" fontId="5" fillId="6" borderId="3" xfId="2" applyNumberFormat="1" applyFont="1" applyFill="1" applyBorder="1" applyAlignment="1">
      <alignment horizontal="right"/>
    </xf>
    <xf numFmtId="3" fontId="5" fillId="6" borderId="43" xfId="2" applyNumberFormat="1" applyFont="1" applyFill="1" applyBorder="1" applyAlignment="1">
      <alignment horizontal="right"/>
    </xf>
    <xf numFmtId="165" fontId="5" fillId="6" borderId="3" xfId="2" applyNumberFormat="1" applyFont="1" applyFill="1" applyBorder="1" applyAlignment="1">
      <alignment horizontal="right"/>
    </xf>
    <xf numFmtId="166" fontId="5" fillId="6" borderId="126" xfId="2" applyNumberFormat="1" applyFont="1" applyFill="1" applyBorder="1" applyAlignment="1">
      <alignment horizontal="right"/>
    </xf>
    <xf numFmtId="3" fontId="5" fillId="6" borderId="18" xfId="2" applyNumberFormat="1" applyFont="1" applyFill="1" applyBorder="1" applyAlignment="1">
      <alignment horizontal="left" indent="1"/>
    </xf>
    <xf numFmtId="3" fontId="5" fillId="6" borderId="58" xfId="2" applyNumberFormat="1" applyFont="1" applyFill="1" applyBorder="1" applyAlignment="1">
      <alignment horizontal="right"/>
    </xf>
    <xf numFmtId="165" fontId="5" fillId="6" borderId="59" xfId="2" applyNumberFormat="1" applyFont="1" applyFill="1" applyBorder="1" applyAlignment="1">
      <alignment horizontal="right"/>
    </xf>
    <xf numFmtId="3" fontId="5" fillId="6" borderId="18" xfId="2" applyNumberFormat="1" applyFont="1" applyFill="1" applyBorder="1" applyAlignment="1">
      <alignment horizontal="right"/>
    </xf>
    <xf numFmtId="3" fontId="5" fillId="6" borderId="60" xfId="2" applyNumberFormat="1" applyFont="1" applyFill="1" applyBorder="1" applyAlignment="1">
      <alignment horizontal="right"/>
    </xf>
    <xf numFmtId="165" fontId="5" fillId="6" borderId="18" xfId="2" applyNumberFormat="1" applyFont="1" applyFill="1" applyBorder="1" applyAlignment="1">
      <alignment horizontal="right"/>
    </xf>
    <xf numFmtId="166" fontId="16" fillId="6" borderId="105" xfId="2" applyNumberFormat="1" applyFont="1" applyFill="1" applyBorder="1" applyAlignment="1">
      <alignment horizontal="right"/>
    </xf>
    <xf numFmtId="3" fontId="5" fillId="6" borderId="3" xfId="2" applyNumberFormat="1" applyFont="1" applyFill="1" applyBorder="1" applyAlignment="1">
      <alignment horizontal="left"/>
    </xf>
    <xf numFmtId="3" fontId="27" fillId="6" borderId="152" xfId="0" applyNumberFormat="1" applyFont="1" applyFill="1" applyBorder="1" applyAlignment="1">
      <alignment horizontal="right" vertical="center" wrapText="1"/>
    </xf>
    <xf numFmtId="3" fontId="27" fillId="6" borderId="153" xfId="0" applyNumberFormat="1" applyFont="1" applyFill="1" applyBorder="1" applyAlignment="1">
      <alignment horizontal="right" vertical="center" wrapText="1"/>
    </xf>
    <xf numFmtId="3" fontId="27" fillId="6" borderId="6" xfId="0" applyNumberFormat="1" applyFont="1" applyFill="1" applyBorder="1" applyAlignment="1">
      <alignment horizontal="right" vertical="center" wrapText="1"/>
    </xf>
    <xf numFmtId="3" fontId="5" fillId="6" borderId="69" xfId="2" applyNumberFormat="1" applyFont="1" applyFill="1" applyBorder="1" applyAlignment="1">
      <alignment vertical="center"/>
    </xf>
    <xf numFmtId="165" fontId="5" fillId="6" borderId="90" xfId="2" applyNumberFormat="1" applyFont="1" applyFill="1" applyBorder="1" applyAlignment="1">
      <alignment horizontal="right" vertical="center"/>
    </xf>
    <xf numFmtId="166" fontId="5" fillId="6" borderId="117" xfId="2" applyNumberFormat="1" applyFont="1" applyFill="1" applyBorder="1" applyAlignment="1">
      <alignment horizontal="right" vertical="center"/>
    </xf>
    <xf numFmtId="166" fontId="5" fillId="6" borderId="118" xfId="2" applyNumberFormat="1" applyFont="1" applyFill="1" applyBorder="1" applyAlignment="1">
      <alignment horizontal="right" vertical="center"/>
    </xf>
    <xf numFmtId="165" fontId="5" fillId="6" borderId="154" xfId="2" applyNumberFormat="1" applyFont="1" applyFill="1" applyBorder="1" applyAlignment="1">
      <alignment horizontal="right" vertical="center"/>
    </xf>
    <xf numFmtId="3" fontId="5" fillId="6" borderId="155" xfId="2" applyNumberFormat="1" applyFont="1" applyFill="1" applyBorder="1" applyAlignment="1">
      <alignment horizontal="right" vertical="center"/>
    </xf>
    <xf numFmtId="3" fontId="5" fillId="6" borderId="42" xfId="2" applyNumberFormat="1" applyFont="1" applyFill="1" applyBorder="1" applyAlignment="1">
      <alignment horizontal="right" vertical="center"/>
    </xf>
    <xf numFmtId="165" fontId="5" fillId="6" borderId="156" xfId="2" applyNumberFormat="1" applyFont="1" applyFill="1" applyBorder="1" applyAlignment="1">
      <alignment horizontal="right" vertical="center"/>
    </xf>
    <xf numFmtId="166" fontId="5" fillId="6" borderId="127" xfId="2" applyNumberFormat="1" applyFont="1" applyFill="1" applyBorder="1" applyAlignment="1">
      <alignment horizontal="right" vertical="center"/>
    </xf>
    <xf numFmtId="166" fontId="5" fillId="6" borderId="119" xfId="2" applyNumberFormat="1" applyFont="1" applyFill="1" applyBorder="1" applyAlignment="1">
      <alignment horizontal="right" vertical="center"/>
    </xf>
    <xf numFmtId="166" fontId="5" fillId="6" borderId="120" xfId="2" applyNumberFormat="1" applyFont="1" applyFill="1" applyBorder="1" applyAlignment="1">
      <alignment horizontal="right" vertical="center"/>
    </xf>
    <xf numFmtId="165" fontId="5" fillId="6" borderId="42" xfId="2" applyNumberFormat="1" applyFont="1" applyFill="1" applyBorder="1" applyAlignment="1">
      <alignment horizontal="right" vertical="center"/>
    </xf>
    <xf numFmtId="3" fontId="5" fillId="6" borderId="157" xfId="2" applyNumberFormat="1" applyFont="1" applyFill="1" applyBorder="1" applyAlignment="1">
      <alignment horizontal="right" vertical="center"/>
    </xf>
    <xf numFmtId="3" fontId="5" fillId="6" borderId="158" xfId="2" applyNumberFormat="1" applyFont="1" applyFill="1" applyBorder="1" applyAlignment="1">
      <alignment horizontal="right" vertical="center"/>
    </xf>
    <xf numFmtId="165" fontId="5" fillId="6" borderId="159" xfId="2" applyNumberFormat="1" applyFont="1" applyFill="1" applyBorder="1" applyAlignment="1">
      <alignment horizontal="right" vertical="center"/>
    </xf>
    <xf numFmtId="165" fontId="5" fillId="6" borderId="160" xfId="2" applyNumberFormat="1" applyFont="1" applyFill="1" applyBorder="1" applyAlignment="1">
      <alignment horizontal="right" vertical="center"/>
    </xf>
    <xf numFmtId="3" fontId="5" fillId="6" borderId="161" xfId="2" applyNumberFormat="1" applyFont="1" applyFill="1" applyBorder="1" applyAlignment="1">
      <alignment horizontal="right" vertical="center"/>
    </xf>
    <xf numFmtId="165" fontId="5" fillId="6" borderId="57" xfId="2" applyNumberFormat="1" applyFont="1" applyFill="1" applyBorder="1" applyAlignment="1">
      <alignment horizontal="right" vertical="center"/>
    </xf>
    <xf numFmtId="165" fontId="5" fillId="6" borderId="162" xfId="2" applyNumberFormat="1" applyFont="1" applyFill="1" applyBorder="1" applyAlignment="1">
      <alignment horizontal="right" vertical="center"/>
    </xf>
    <xf numFmtId="165" fontId="5" fillId="6" borderId="163" xfId="2" applyNumberFormat="1" applyFont="1" applyFill="1" applyBorder="1" applyAlignment="1">
      <alignment horizontal="right" vertical="center"/>
    </xf>
    <xf numFmtId="3" fontId="5" fillId="6" borderId="164" xfId="2" applyNumberFormat="1" applyFont="1" applyFill="1" applyBorder="1" applyAlignment="1">
      <alignment horizontal="right" vertical="center"/>
    </xf>
    <xf numFmtId="166" fontId="5" fillId="6" borderId="128" xfId="2" applyNumberFormat="1" applyFont="1" applyFill="1" applyBorder="1" applyAlignment="1">
      <alignment horizontal="right" vertical="center"/>
    </xf>
    <xf numFmtId="166" fontId="5" fillId="6" borderId="121" xfId="2" applyNumberFormat="1" applyFont="1" applyFill="1" applyBorder="1" applyAlignment="1">
      <alignment horizontal="right" vertical="center"/>
    </xf>
    <xf numFmtId="166" fontId="5" fillId="6" borderId="122" xfId="2" applyNumberFormat="1" applyFont="1" applyFill="1" applyBorder="1" applyAlignment="1">
      <alignment horizontal="right" vertical="center"/>
    </xf>
    <xf numFmtId="166" fontId="5" fillId="6" borderId="129" xfId="2" applyNumberFormat="1" applyFont="1" applyFill="1" applyBorder="1" applyAlignment="1">
      <alignment horizontal="right" vertical="center"/>
    </xf>
    <xf numFmtId="166" fontId="5" fillId="6" borderId="123" xfId="2" applyNumberFormat="1" applyFont="1" applyFill="1" applyBorder="1" applyAlignment="1">
      <alignment horizontal="right" vertical="center"/>
    </xf>
    <xf numFmtId="3" fontId="5" fillId="6" borderId="22" xfId="2" applyNumberFormat="1" applyFont="1" applyFill="1" applyBorder="1" applyAlignment="1">
      <alignment horizontal="left" indent="1"/>
    </xf>
    <xf numFmtId="165" fontId="5" fillId="6" borderId="165" xfId="2" applyNumberFormat="1" applyFont="1" applyFill="1" applyBorder="1" applyAlignment="1">
      <alignment horizontal="right" vertical="center"/>
    </xf>
    <xf numFmtId="3" fontId="5" fillId="6" borderId="33" xfId="2" applyNumberFormat="1" applyFont="1" applyFill="1" applyBorder="1" applyAlignment="1">
      <alignment horizontal="right" vertical="center"/>
    </xf>
    <xf numFmtId="3" fontId="5" fillId="6" borderId="166" xfId="2" applyNumberFormat="1" applyFont="1" applyFill="1" applyBorder="1" applyAlignment="1">
      <alignment horizontal="right" vertical="center"/>
    </xf>
    <xf numFmtId="165" fontId="5" fillId="6" borderId="167" xfId="2" applyNumberFormat="1" applyFont="1" applyFill="1" applyBorder="1" applyAlignment="1">
      <alignment horizontal="right" vertical="center"/>
    </xf>
    <xf numFmtId="3" fontId="5" fillId="6" borderId="26" xfId="2" applyNumberFormat="1" applyFont="1" applyFill="1" applyBorder="1" applyAlignment="1">
      <alignment horizontal="left" indent="1"/>
    </xf>
    <xf numFmtId="3" fontId="5" fillId="6" borderId="85" xfId="2" applyNumberFormat="1" applyFont="1" applyFill="1" applyBorder="1" applyAlignment="1">
      <alignment horizontal="right" vertical="center"/>
    </xf>
    <xf numFmtId="166" fontId="5" fillId="6" borderId="130" xfId="2" applyNumberFormat="1" applyFont="1" applyFill="1" applyBorder="1" applyAlignment="1">
      <alignment horizontal="right" vertical="center"/>
    </xf>
    <xf numFmtId="3" fontId="5" fillId="6" borderId="86" xfId="2" applyNumberFormat="1" applyFont="1" applyFill="1" applyBorder="1" applyAlignment="1">
      <alignment horizontal="right" vertical="center"/>
    </xf>
    <xf numFmtId="166" fontId="16" fillId="6" borderId="86" xfId="2" applyNumberFormat="1" applyFont="1" applyFill="1" applyBorder="1" applyAlignment="1">
      <alignment horizontal="right" vertical="center"/>
    </xf>
    <xf numFmtId="166" fontId="16" fillId="6" borderId="90" xfId="2" applyNumberFormat="1" applyFont="1" applyFill="1" applyBorder="1" applyAlignment="1">
      <alignment horizontal="right" vertical="center"/>
    </xf>
    <xf numFmtId="166" fontId="5" fillId="6" borderId="131" xfId="2" applyNumberFormat="1" applyFont="1" applyFill="1" applyBorder="1" applyAlignment="1">
      <alignment horizontal="right" vertical="center"/>
    </xf>
    <xf numFmtId="166" fontId="16" fillId="6" borderId="105" xfId="2" applyNumberFormat="1" applyFont="1" applyFill="1" applyBorder="1" applyAlignment="1">
      <alignment horizontal="right" vertical="center"/>
    </xf>
    <xf numFmtId="165" fontId="5" fillId="6" borderId="43" xfId="2" applyNumberFormat="1" applyFont="1" applyFill="1" applyBorder="1" applyAlignment="1">
      <alignment horizontal="right" vertical="center"/>
    </xf>
    <xf numFmtId="166" fontId="5" fillId="6" borderId="132" xfId="2" applyNumberFormat="1" applyFont="1" applyFill="1" applyBorder="1" applyAlignment="1">
      <alignment horizontal="right" vertical="center"/>
    </xf>
    <xf numFmtId="166" fontId="5" fillId="6" borderId="133" xfId="2" applyNumberFormat="1" applyFont="1" applyFill="1" applyBorder="1" applyAlignment="1">
      <alignment horizontal="right" vertical="center"/>
    </xf>
    <xf numFmtId="165" fontId="5" fillId="6" borderId="34" xfId="2" applyNumberFormat="1" applyFont="1" applyFill="1" applyBorder="1" applyAlignment="1">
      <alignment horizontal="right" vertical="center"/>
    </xf>
    <xf numFmtId="3" fontId="5" fillId="6" borderId="170" xfId="2" applyNumberFormat="1" applyFont="1" applyFill="1" applyBorder="1" applyAlignment="1">
      <alignment horizontal="right" vertical="center"/>
    </xf>
    <xf numFmtId="165" fontId="5" fillId="6" borderId="171" xfId="2" applyNumberFormat="1" applyFont="1" applyFill="1" applyBorder="1" applyAlignment="1">
      <alignment horizontal="right" vertical="center"/>
    </xf>
    <xf numFmtId="0" fontId="41" fillId="7" borderId="16" xfId="0" applyFont="1" applyFill="1" applyBorder="1" applyAlignment="1">
      <alignment horizontal="center" vertical="center"/>
    </xf>
    <xf numFmtId="0" fontId="41" fillId="7" borderId="8" xfId="0" applyFont="1" applyFill="1" applyBorder="1" applyAlignment="1">
      <alignment horizontal="center" vertical="center"/>
    </xf>
    <xf numFmtId="3" fontId="49" fillId="6" borderId="0" xfId="2" applyNumberFormat="1" applyFont="1" applyFill="1" applyAlignment="1">
      <alignment horizontal="right"/>
    </xf>
    <xf numFmtId="0" fontId="50" fillId="6" borderId="0" xfId="0" applyFont="1" applyFill="1" applyAlignment="1">
      <alignment textRotation="90"/>
    </xf>
    <xf numFmtId="0" fontId="44" fillId="6" borderId="0" xfId="0" applyFont="1" applyFill="1" applyAlignment="1">
      <alignment vertical="top" wrapText="1"/>
    </xf>
    <xf numFmtId="0" fontId="49" fillId="6" borderId="0" xfId="0" applyFont="1" applyFill="1" applyAlignment="1">
      <alignment wrapText="1"/>
    </xf>
    <xf numFmtId="3" fontId="44" fillId="6" borderId="0" xfId="0" applyNumberFormat="1" applyFont="1" applyFill="1" applyAlignment="1">
      <alignment horizontal="right" wrapText="1"/>
    </xf>
    <xf numFmtId="0" fontId="49" fillId="6" borderId="0" xfId="0" quotePrefix="1" applyFont="1" applyFill="1" applyAlignment="1">
      <alignment horizontal="center" wrapText="1"/>
    </xf>
    <xf numFmtId="0" fontId="9" fillId="6" borderId="0" xfId="0" applyFont="1" applyFill="1" applyAlignment="1">
      <alignment horizontal="left" vertical="top" indent="2"/>
    </xf>
    <xf numFmtId="0" fontId="10" fillId="6" borderId="0" xfId="0" applyFont="1" applyFill="1" applyAlignment="1">
      <alignment horizontal="left" indent="2"/>
    </xf>
    <xf numFmtId="0" fontId="51" fillId="7" borderId="236" xfId="2" applyFont="1" applyFill="1" applyBorder="1" applyAlignment="1">
      <alignment horizontal="left" vertical="center"/>
    </xf>
    <xf numFmtId="165" fontId="23" fillId="0" borderId="14" xfId="0" applyNumberFormat="1" applyFont="1" applyBorder="1" applyAlignment="1">
      <alignment vertical="center" wrapText="1"/>
    </xf>
    <xf numFmtId="165" fontId="23" fillId="0" borderId="15" xfId="0" applyNumberFormat="1" applyFont="1" applyBorder="1" applyAlignment="1">
      <alignment vertical="center" wrapText="1"/>
    </xf>
    <xf numFmtId="165" fontId="23" fillId="0" borderId="1" xfId="0" applyNumberFormat="1" applyFont="1" applyBorder="1" applyAlignment="1">
      <alignment horizontal="right" vertical="center" wrapText="1"/>
    </xf>
    <xf numFmtId="165" fontId="23" fillId="0" borderId="13" xfId="0" applyNumberFormat="1" applyFont="1" applyBorder="1" applyAlignment="1">
      <alignment vertical="center" wrapText="1"/>
    </xf>
    <xf numFmtId="165" fontId="23" fillId="0" borderId="14" xfId="0" applyNumberFormat="1" applyFont="1" applyBorder="1" applyAlignment="1">
      <alignment horizontal="right" vertical="center"/>
    </xf>
    <xf numFmtId="165" fontId="23" fillId="0" borderId="224" xfId="0" applyNumberFormat="1" applyFont="1" applyBorder="1" applyAlignment="1">
      <alignment horizontal="right" vertical="center"/>
    </xf>
    <xf numFmtId="165" fontId="23" fillId="0" borderId="19" xfId="0" applyNumberFormat="1" applyFont="1" applyBorder="1" applyAlignment="1">
      <alignment horizontal="right" vertical="center"/>
    </xf>
    <xf numFmtId="165" fontId="23" fillId="0" borderId="83" xfId="0" applyNumberFormat="1" applyFont="1" applyBorder="1" applyAlignment="1">
      <alignment horizontal="right" vertical="center"/>
    </xf>
    <xf numFmtId="165" fontId="23" fillId="0" borderId="213" xfId="0" applyNumberFormat="1" applyFont="1" applyBorder="1" applyAlignment="1">
      <alignment horizontal="right" vertical="center"/>
    </xf>
    <xf numFmtId="165" fontId="23" fillId="0" borderId="1" xfId="0" applyNumberFormat="1" applyFont="1" applyBorder="1" applyAlignment="1">
      <alignment horizontal="right" vertical="center"/>
    </xf>
    <xf numFmtId="165" fontId="23" fillId="0" borderId="21" xfId="0" applyNumberFormat="1" applyFont="1" applyBorder="1" applyAlignment="1">
      <alignment horizontal="right" vertical="center"/>
    </xf>
    <xf numFmtId="165" fontId="23" fillId="0" borderId="77" xfId="0" applyNumberFormat="1" applyFont="1" applyBorder="1" applyAlignment="1">
      <alignment horizontal="right" vertical="center"/>
    </xf>
    <xf numFmtId="165" fontId="23" fillId="6" borderId="237" xfId="0" applyNumberFormat="1" applyFont="1" applyFill="1" applyBorder="1" applyAlignment="1">
      <alignment horizontal="right" vertical="center"/>
    </xf>
    <xf numFmtId="165" fontId="23" fillId="6" borderId="238" xfId="0" applyNumberFormat="1" applyFont="1" applyFill="1" applyBorder="1" applyAlignment="1">
      <alignment horizontal="right" vertical="center"/>
    </xf>
    <xf numFmtId="165" fontId="23" fillId="6" borderId="239" xfId="0" applyNumberFormat="1" applyFont="1" applyFill="1" applyBorder="1" applyAlignment="1">
      <alignment horizontal="right" vertical="center"/>
    </xf>
    <xf numFmtId="165" fontId="23" fillId="6" borderId="240" xfId="0" applyNumberFormat="1" applyFont="1" applyFill="1" applyBorder="1" applyAlignment="1">
      <alignment horizontal="right" vertical="center"/>
    </xf>
    <xf numFmtId="0" fontId="26" fillId="0" borderId="0" xfId="2" applyFont="1" applyAlignment="1">
      <alignment horizontal="left" vertical="center"/>
    </xf>
    <xf numFmtId="0" fontId="30" fillId="4" borderId="233" xfId="2" applyFont="1" applyFill="1" applyBorder="1" applyAlignment="1">
      <alignment horizontal="center" vertical="center" wrapText="1"/>
    </xf>
    <xf numFmtId="0" fontId="30" fillId="4" borderId="234" xfId="2" applyFont="1" applyFill="1" applyBorder="1" applyAlignment="1">
      <alignment horizontal="center" vertical="center" wrapText="1"/>
    </xf>
    <xf numFmtId="0" fontId="30" fillId="4" borderId="235" xfId="2" applyFont="1" applyFill="1" applyBorder="1" applyAlignment="1">
      <alignment horizontal="center" vertical="center" wrapText="1"/>
    </xf>
    <xf numFmtId="0" fontId="41" fillId="7" borderId="14" xfId="0" applyFont="1" applyFill="1" applyBorder="1" applyAlignment="1">
      <alignment horizontal="center" vertical="center" wrapText="1"/>
    </xf>
    <xf numFmtId="0" fontId="41" fillId="7" borderId="13"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0" fillId="5" borderId="14" xfId="0" applyFont="1" applyFill="1" applyBorder="1" applyAlignment="1">
      <alignment horizontal="right" vertical="top" wrapText="1"/>
    </xf>
    <xf numFmtId="0" fontId="40" fillId="5" borderId="13" xfId="0" applyFont="1" applyFill="1" applyBorder="1" applyAlignment="1">
      <alignment horizontal="right" vertical="top" wrapText="1"/>
    </xf>
    <xf numFmtId="0" fontId="40" fillId="5" borderId="15" xfId="0" applyFont="1" applyFill="1" applyBorder="1" applyAlignment="1">
      <alignment horizontal="right" vertical="top" wrapText="1"/>
    </xf>
    <xf numFmtId="0" fontId="40" fillId="5" borderId="14" xfId="0" applyFont="1" applyFill="1" applyBorder="1" applyAlignment="1">
      <alignment horizontal="left" vertical="center" wrapText="1"/>
    </xf>
    <xf numFmtId="0" fontId="40" fillId="5" borderId="13" xfId="0" applyFont="1" applyFill="1" applyBorder="1" applyAlignment="1">
      <alignment horizontal="left" vertical="center" wrapText="1"/>
    </xf>
    <xf numFmtId="0" fontId="40" fillId="5" borderId="15" xfId="0" applyFont="1" applyFill="1" applyBorder="1" applyAlignment="1">
      <alignment horizontal="left" vertical="center" wrapText="1"/>
    </xf>
    <xf numFmtId="0" fontId="41" fillId="7" borderId="16" xfId="0" applyFont="1" applyFill="1" applyBorder="1" applyAlignment="1">
      <alignment horizontal="center" vertical="center" wrapText="1"/>
    </xf>
    <xf numFmtId="0" fontId="41" fillId="7" borderId="9" xfId="0" applyFont="1" applyFill="1" applyBorder="1" applyAlignment="1">
      <alignment horizontal="center" vertical="center" wrapText="1"/>
    </xf>
    <xf numFmtId="0" fontId="41" fillId="7" borderId="10"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7" xfId="0" applyFont="1" applyFill="1" applyBorder="1" applyAlignment="1">
      <alignment horizontal="center" vertical="center" wrapText="1"/>
    </xf>
    <xf numFmtId="0" fontId="41" fillId="7" borderId="6" xfId="0" applyFont="1" applyFill="1" applyBorder="1" applyAlignment="1">
      <alignment horizontal="center" vertical="center" wrapText="1"/>
    </xf>
    <xf numFmtId="0" fontId="41" fillId="7" borderId="17" xfId="0" applyFont="1" applyFill="1" applyBorder="1" applyAlignment="1">
      <alignment horizontal="center"/>
    </xf>
    <xf numFmtId="0" fontId="41" fillId="7" borderId="3" xfId="0" applyFont="1" applyFill="1" applyBorder="1" applyAlignment="1">
      <alignment horizontal="center"/>
    </xf>
    <xf numFmtId="0" fontId="41" fillId="7" borderId="1" xfId="0" applyFont="1" applyFill="1" applyBorder="1" applyAlignment="1">
      <alignment horizontal="center"/>
    </xf>
    <xf numFmtId="0" fontId="46" fillId="5" borderId="14" xfId="4" applyFont="1" applyFill="1" applyBorder="1" applyAlignment="1">
      <alignment horizontal="right" vertical="top" wrapText="1"/>
    </xf>
    <xf numFmtId="0" fontId="46" fillId="5" borderId="13" xfId="4" applyFont="1" applyFill="1" applyBorder="1" applyAlignment="1">
      <alignment horizontal="right" vertical="top" wrapText="1"/>
    </xf>
    <xf numFmtId="0" fontId="46" fillId="5" borderId="15" xfId="4" applyFont="1" applyFill="1" applyBorder="1" applyAlignment="1">
      <alignment horizontal="right" vertical="top" wrapText="1"/>
    </xf>
    <xf numFmtId="165" fontId="23" fillId="0" borderId="14" xfId="0" applyNumberFormat="1" applyFont="1" applyBorder="1" applyAlignment="1">
      <alignment horizontal="center" vertical="center"/>
    </xf>
    <xf numFmtId="165" fontId="23" fillId="0" borderId="15" xfId="0" applyNumberFormat="1" applyFont="1" applyBorder="1" applyAlignment="1">
      <alignment horizontal="center" vertical="center"/>
    </xf>
    <xf numFmtId="0" fontId="41" fillId="7" borderId="2" xfId="0" applyFont="1" applyFill="1" applyBorder="1" applyAlignment="1">
      <alignment horizontal="center" vertical="center"/>
    </xf>
    <xf numFmtId="0" fontId="41" fillId="7" borderId="2" xfId="0" applyFont="1" applyFill="1" applyBorder="1" applyAlignment="1">
      <alignment horizontal="center" vertical="center" wrapText="1"/>
    </xf>
    <xf numFmtId="0" fontId="41" fillId="7" borderId="17" xfId="0" applyFont="1" applyFill="1" applyBorder="1" applyAlignment="1">
      <alignment horizontal="left"/>
    </xf>
    <xf numFmtId="0" fontId="41" fillId="7" borderId="3" xfId="0" applyFont="1" applyFill="1" applyBorder="1" applyAlignment="1">
      <alignment horizontal="left"/>
    </xf>
    <xf numFmtId="0" fontId="41" fillId="7" borderId="1" xfId="0" applyFont="1" applyFill="1" applyBorder="1" applyAlignment="1">
      <alignment horizontal="left"/>
    </xf>
    <xf numFmtId="0" fontId="41" fillId="7" borderId="17"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1" xfId="0" applyFont="1" applyFill="1" applyBorder="1" applyAlignment="1">
      <alignment horizontal="center" vertical="center" wrapText="1"/>
    </xf>
    <xf numFmtId="0" fontId="41" fillId="7" borderId="17" xfId="0" applyFont="1" applyFill="1" applyBorder="1"/>
    <xf numFmtId="0" fontId="41" fillId="7" borderId="1" xfId="0" applyFont="1" applyFill="1" applyBorder="1"/>
    <xf numFmtId="165" fontId="23" fillId="6" borderId="8" xfId="0" applyNumberFormat="1" applyFont="1" applyFill="1" applyBorder="1" applyAlignment="1">
      <alignment horizontal="right" vertical="center"/>
    </xf>
    <xf numFmtId="165" fontId="23" fillId="6" borderId="6" xfId="0" applyNumberFormat="1" applyFont="1" applyFill="1" applyBorder="1" applyAlignment="1">
      <alignment horizontal="right" vertical="center"/>
    </xf>
    <xf numFmtId="165" fontId="23" fillId="6" borderId="14" xfId="0" applyNumberFormat="1" applyFont="1" applyFill="1" applyBorder="1" applyAlignment="1">
      <alignment horizontal="right" vertical="center"/>
    </xf>
    <xf numFmtId="165" fontId="0" fillId="6" borderId="15" xfId="0" applyNumberFormat="1" applyFill="1" applyBorder="1" applyAlignment="1">
      <alignment horizontal="right" vertical="center"/>
    </xf>
    <xf numFmtId="165" fontId="23" fillId="6" borderId="15" xfId="0" applyNumberFormat="1" applyFont="1" applyFill="1" applyBorder="1" applyAlignment="1">
      <alignment horizontal="right" vertical="center"/>
    </xf>
    <xf numFmtId="165" fontId="23" fillId="6" borderId="14" xfId="0" applyNumberFormat="1" applyFont="1" applyFill="1" applyBorder="1" applyAlignment="1">
      <alignment horizontal="center" vertical="center" wrapText="1"/>
    </xf>
    <xf numFmtId="165" fontId="23" fillId="6" borderId="15" xfId="0" applyNumberFormat="1" applyFont="1" applyFill="1" applyBorder="1" applyAlignment="1">
      <alignment horizontal="center" vertical="center" wrapText="1"/>
    </xf>
    <xf numFmtId="165" fontId="23" fillId="6" borderId="13" xfId="0" applyNumberFormat="1" applyFont="1" applyFill="1" applyBorder="1" applyAlignment="1">
      <alignment horizontal="center" vertical="center" wrapText="1"/>
    </xf>
    <xf numFmtId="0" fontId="41" fillId="7" borderId="6" xfId="0" applyFont="1" applyFill="1" applyBorder="1" applyAlignment="1">
      <alignment horizontal="center" vertical="center"/>
    </xf>
    <xf numFmtId="0" fontId="28" fillId="5" borderId="14" xfId="4" applyFont="1" applyFill="1" applyBorder="1" applyAlignment="1">
      <alignment horizontal="right" vertical="top" wrapText="1"/>
    </xf>
    <xf numFmtId="0" fontId="40" fillId="5" borderId="13" xfId="4" applyFont="1" applyFill="1" applyBorder="1" applyAlignment="1">
      <alignment horizontal="right" vertical="top" wrapText="1"/>
    </xf>
    <xf numFmtId="0" fontId="40" fillId="5" borderId="15" xfId="4" applyFont="1" applyFill="1" applyBorder="1" applyAlignment="1">
      <alignment horizontal="right" vertical="top" wrapText="1"/>
    </xf>
    <xf numFmtId="165" fontId="27" fillId="6" borderId="227" xfId="0" applyNumberFormat="1" applyFont="1" applyFill="1" applyBorder="1" applyAlignment="1">
      <alignment horizontal="right" vertical="center"/>
    </xf>
    <xf numFmtId="165" fontId="0" fillId="6" borderId="228" xfId="0" applyNumberFormat="1" applyFill="1" applyBorder="1" applyAlignment="1">
      <alignment horizontal="right" vertical="center"/>
    </xf>
    <xf numFmtId="165" fontId="23" fillId="6" borderId="227" xfId="0" applyNumberFormat="1" applyFont="1" applyFill="1" applyBorder="1" applyAlignment="1">
      <alignment horizontal="right" vertical="center"/>
    </xf>
    <xf numFmtId="0" fontId="25" fillId="5" borderId="14" xfId="0" applyFont="1" applyFill="1" applyBorder="1" applyAlignment="1">
      <alignment horizontal="right" vertical="top" wrapText="1"/>
    </xf>
    <xf numFmtId="3" fontId="23" fillId="6" borderId="182" xfId="0" applyNumberFormat="1" applyFont="1" applyFill="1" applyBorder="1" applyAlignment="1">
      <alignment horizontal="right" vertical="center" wrapText="1"/>
    </xf>
    <xf numFmtId="3" fontId="23" fillId="6" borderId="183" xfId="0" applyNumberFormat="1" applyFont="1" applyFill="1" applyBorder="1" applyAlignment="1">
      <alignment horizontal="right" vertical="center" wrapText="1"/>
    </xf>
    <xf numFmtId="165" fontId="23" fillId="6" borderId="182" xfId="0" applyNumberFormat="1" applyFont="1" applyFill="1" applyBorder="1" applyAlignment="1">
      <alignment horizontal="right" vertical="center"/>
    </xf>
    <xf numFmtId="165" fontId="23" fillId="6" borderId="10" xfId="0" applyNumberFormat="1" applyFont="1" applyFill="1" applyBorder="1" applyAlignment="1">
      <alignment horizontal="right" vertical="center"/>
    </xf>
    <xf numFmtId="3" fontId="23" fillId="6" borderId="14" xfId="0" applyNumberFormat="1" applyFont="1" applyFill="1" applyBorder="1" applyAlignment="1">
      <alignment horizontal="right" vertical="center" wrapText="1"/>
    </xf>
    <xf numFmtId="3" fontId="23" fillId="6" borderId="178" xfId="0" applyNumberFormat="1" applyFont="1" applyFill="1" applyBorder="1" applyAlignment="1">
      <alignment horizontal="right" vertical="center" wrapText="1"/>
    </xf>
    <xf numFmtId="165" fontId="23" fillId="6" borderId="13" xfId="0" applyNumberFormat="1" applyFont="1" applyFill="1" applyBorder="1" applyAlignment="1">
      <alignment horizontal="right" vertical="center"/>
    </xf>
    <xf numFmtId="0" fontId="41" fillId="7" borderId="4" xfId="0" applyFont="1" applyFill="1" applyBorder="1" applyAlignment="1">
      <alignment horizontal="center" vertical="center" wrapText="1"/>
    </xf>
    <xf numFmtId="0" fontId="41" fillId="7" borderId="5" xfId="0" applyFont="1" applyFill="1" applyBorder="1" applyAlignment="1">
      <alignment horizontal="center" vertical="center" wrapText="1"/>
    </xf>
    <xf numFmtId="3" fontId="23" fillId="6" borderId="16" xfId="0" applyNumberFormat="1" applyFont="1" applyFill="1" applyBorder="1" applyAlignment="1">
      <alignment horizontal="right" vertical="center" wrapText="1"/>
    </xf>
    <xf numFmtId="165" fontId="23" fillId="6" borderId="16" xfId="0" applyNumberFormat="1" applyFont="1" applyFill="1" applyBorder="1" applyAlignment="1">
      <alignment horizontal="right" vertical="center"/>
    </xf>
    <xf numFmtId="3" fontId="23" fillId="6" borderId="179" xfId="0" applyNumberFormat="1" applyFont="1" applyFill="1" applyBorder="1" applyAlignment="1">
      <alignment horizontal="right" vertical="center" wrapText="1"/>
    </xf>
    <xf numFmtId="0" fontId="29" fillId="5" borderId="14" xfId="0" applyFont="1" applyFill="1" applyBorder="1" applyAlignment="1">
      <alignment horizontal="right" vertical="top" wrapText="1"/>
    </xf>
    <xf numFmtId="0" fontId="41" fillId="7" borderId="0" xfId="0" applyFont="1" applyFill="1" applyAlignment="1">
      <alignment horizontal="center" vertical="center" wrapText="1"/>
    </xf>
    <xf numFmtId="0" fontId="41" fillId="7" borderId="16" xfId="0" applyFont="1" applyFill="1" applyBorder="1" applyAlignment="1">
      <alignment horizontal="center" vertical="center"/>
    </xf>
    <xf numFmtId="0" fontId="41" fillId="7" borderId="10" xfId="0" applyFont="1" applyFill="1" applyBorder="1" applyAlignment="1">
      <alignment horizontal="center" vertical="center"/>
    </xf>
    <xf numFmtId="0" fontId="41" fillId="7" borderId="4" xfId="0" applyFont="1" applyFill="1" applyBorder="1" applyAlignment="1">
      <alignment horizontal="center" vertical="center"/>
    </xf>
    <xf numFmtId="0" fontId="41" fillId="7" borderId="5" xfId="0" applyFont="1" applyFill="1" applyBorder="1" applyAlignment="1">
      <alignment horizontal="center" vertical="center"/>
    </xf>
    <xf numFmtId="0" fontId="41" fillId="7" borderId="8" xfId="0" applyFont="1" applyFill="1" applyBorder="1" applyAlignment="1">
      <alignment horizontal="center" vertical="center"/>
    </xf>
    <xf numFmtId="165" fontId="23" fillId="6" borderId="179" xfId="0" applyNumberFormat="1" applyFont="1" applyFill="1" applyBorder="1" applyAlignment="1">
      <alignment horizontal="right" vertical="center"/>
    </xf>
    <xf numFmtId="3" fontId="23" fillId="6" borderId="180" xfId="0" applyNumberFormat="1" applyFont="1" applyFill="1" applyBorder="1" applyAlignment="1">
      <alignment horizontal="right" vertical="center" wrapText="1"/>
    </xf>
    <xf numFmtId="3" fontId="23" fillId="6" borderId="24" xfId="0" applyNumberFormat="1" applyFont="1" applyFill="1" applyBorder="1" applyAlignment="1">
      <alignment horizontal="right" vertical="center" wrapText="1"/>
    </xf>
    <xf numFmtId="165" fontId="23" fillId="6" borderId="135" xfId="0" applyNumberFormat="1" applyFont="1" applyFill="1" applyBorder="1" applyAlignment="1">
      <alignment horizontal="right" vertical="center"/>
    </xf>
    <xf numFmtId="165" fontId="23" fillId="6" borderId="136" xfId="0" applyNumberFormat="1" applyFont="1" applyFill="1" applyBorder="1" applyAlignment="1">
      <alignment horizontal="right" vertical="center"/>
    </xf>
    <xf numFmtId="165" fontId="24" fillId="3" borderId="78" xfId="0" applyNumberFormat="1" applyFont="1" applyFill="1" applyBorder="1" applyAlignment="1">
      <alignment horizontal="right" vertical="center"/>
    </xf>
    <xf numFmtId="165" fontId="24" fillId="3" borderId="48" xfId="0" applyNumberFormat="1" applyFont="1" applyFill="1" applyBorder="1" applyAlignment="1">
      <alignment horizontal="right" vertical="center"/>
    </xf>
    <xf numFmtId="3" fontId="23" fillId="6" borderId="181" xfId="0" applyNumberFormat="1" applyFont="1" applyFill="1" applyBorder="1" applyAlignment="1">
      <alignment horizontal="right" vertical="center" wrapText="1"/>
    </xf>
    <xf numFmtId="165" fontId="23" fillId="6" borderId="181" xfId="0" applyNumberFormat="1" applyFont="1" applyFill="1" applyBorder="1" applyAlignment="1">
      <alignment horizontal="right" vertical="center"/>
    </xf>
    <xf numFmtId="165" fontId="23" fillId="6" borderId="9" xfId="0" applyNumberFormat="1" applyFont="1" applyFill="1" applyBorder="1" applyAlignment="1">
      <alignment horizontal="right" vertical="center"/>
    </xf>
    <xf numFmtId="165" fontId="24" fillId="3" borderId="70" xfId="0" applyNumberFormat="1" applyFont="1" applyFill="1" applyBorder="1" applyAlignment="1">
      <alignment horizontal="right" vertical="center"/>
    </xf>
    <xf numFmtId="3" fontId="24" fillId="3" borderId="84" xfId="0" applyNumberFormat="1" applyFont="1" applyFill="1" applyBorder="1" applyAlignment="1">
      <alignment horizontal="right" vertical="center" wrapText="1"/>
    </xf>
    <xf numFmtId="3" fontId="24" fillId="3" borderId="30" xfId="0" applyNumberFormat="1" applyFont="1" applyFill="1" applyBorder="1" applyAlignment="1">
      <alignment horizontal="right" vertical="center" wrapText="1"/>
    </xf>
    <xf numFmtId="3" fontId="24" fillId="3" borderId="70" xfId="0" applyNumberFormat="1" applyFont="1" applyFill="1" applyBorder="1" applyAlignment="1">
      <alignment horizontal="right" vertical="center" wrapText="1"/>
    </xf>
    <xf numFmtId="165" fontId="5" fillId="6" borderId="142" xfId="2" applyNumberFormat="1" applyFont="1" applyFill="1" applyBorder="1" applyAlignment="1">
      <alignment horizontal="right" vertical="center"/>
    </xf>
    <xf numFmtId="165" fontId="5" fillId="6" borderId="6" xfId="2" applyNumberFormat="1" applyFont="1" applyFill="1" applyBorder="1" applyAlignment="1">
      <alignment horizontal="right" vertical="center"/>
    </xf>
    <xf numFmtId="166" fontId="25" fillId="5" borderId="14" xfId="0" applyNumberFormat="1" applyFont="1" applyFill="1" applyBorder="1" applyAlignment="1">
      <alignment horizontal="right" vertical="top" wrapText="1"/>
    </xf>
    <xf numFmtId="166" fontId="40" fillId="5" borderId="13" xfId="0" applyNumberFormat="1" applyFont="1" applyFill="1" applyBorder="1" applyAlignment="1">
      <alignment horizontal="right" vertical="top"/>
    </xf>
    <xf numFmtId="166" fontId="40" fillId="5" borderId="15" xfId="0" applyNumberFormat="1" applyFont="1" applyFill="1" applyBorder="1" applyAlignment="1">
      <alignment horizontal="right" vertical="top"/>
    </xf>
    <xf numFmtId="166" fontId="41" fillId="7" borderId="185" xfId="0" applyNumberFormat="1" applyFont="1" applyFill="1" applyBorder="1" applyAlignment="1">
      <alignment horizontal="center" textRotation="90"/>
    </xf>
    <xf numFmtId="166" fontId="41" fillId="7" borderId="186" xfId="0" applyNumberFormat="1" applyFont="1" applyFill="1" applyBorder="1" applyAlignment="1">
      <alignment horizontal="center" textRotation="90"/>
    </xf>
    <xf numFmtId="166" fontId="41" fillId="7" borderId="4" xfId="0" applyNumberFormat="1" applyFont="1" applyFill="1" applyBorder="1" applyAlignment="1">
      <alignment horizontal="center" textRotation="90"/>
    </xf>
    <xf numFmtId="166" fontId="41" fillId="7" borderId="0" xfId="0" applyNumberFormat="1" applyFont="1" applyFill="1" applyAlignment="1">
      <alignment horizontal="center" textRotation="90"/>
    </xf>
    <xf numFmtId="166" fontId="41" fillId="7" borderId="184" xfId="0" applyNumberFormat="1" applyFont="1" applyFill="1" applyBorder="1" applyAlignment="1">
      <alignment horizontal="center" vertical="top"/>
    </xf>
    <xf numFmtId="166" fontId="41" fillId="7" borderId="0" xfId="0" applyNumberFormat="1" applyFont="1" applyFill="1" applyAlignment="1">
      <alignment horizontal="center" vertical="top"/>
    </xf>
    <xf numFmtId="0" fontId="41" fillId="7" borderId="17" xfId="0" applyFont="1" applyFill="1" applyBorder="1" applyAlignment="1">
      <alignment horizontal="left" vertical="center" wrapText="1"/>
    </xf>
    <xf numFmtId="0" fontId="41" fillId="7" borderId="1" xfId="0" applyFont="1" applyFill="1" applyBorder="1" applyAlignment="1">
      <alignment horizontal="left" vertical="center" wrapText="1"/>
    </xf>
    <xf numFmtId="166" fontId="41" fillId="7" borderId="184" xfId="0" applyNumberFormat="1" applyFont="1" applyFill="1" applyBorder="1" applyAlignment="1">
      <alignment horizontal="center" vertical="center" textRotation="90"/>
    </xf>
    <xf numFmtId="166" fontId="41" fillId="7" borderId="43" xfId="0" applyNumberFormat="1" applyFont="1" applyFill="1" applyBorder="1" applyAlignment="1">
      <alignment horizontal="center" vertical="center" textRotation="90"/>
    </xf>
    <xf numFmtId="166" fontId="41" fillId="7" borderId="56" xfId="0" applyNumberFormat="1" applyFont="1" applyFill="1" applyBorder="1" applyAlignment="1">
      <alignment horizontal="center" vertical="center" textRotation="90"/>
    </xf>
    <xf numFmtId="166" fontId="41" fillId="7" borderId="9" xfId="0" applyNumberFormat="1" applyFont="1" applyFill="1" applyBorder="1" applyAlignment="1">
      <alignment horizontal="center" vertical="center" textRotation="90" wrapText="1"/>
    </xf>
    <xf numFmtId="166" fontId="41" fillId="7" borderId="0" xfId="0" applyNumberFormat="1" applyFont="1" applyFill="1" applyAlignment="1">
      <alignment horizontal="center" vertical="center" textRotation="90"/>
    </xf>
    <xf numFmtId="166" fontId="41" fillId="7" borderId="7" xfId="0" applyNumberFormat="1" applyFont="1" applyFill="1" applyBorder="1" applyAlignment="1">
      <alignment horizontal="center" vertical="center" textRotation="90"/>
    </xf>
    <xf numFmtId="3" fontId="5" fillId="6" borderId="192" xfId="2" applyNumberFormat="1" applyFont="1" applyFill="1" applyBorder="1" applyAlignment="1">
      <alignment horizontal="center" vertical="center"/>
    </xf>
    <xf numFmtId="3" fontId="5" fillId="6" borderId="193" xfId="2" applyNumberFormat="1" applyFont="1" applyFill="1" applyBorder="1" applyAlignment="1">
      <alignment horizontal="center" vertical="center"/>
    </xf>
    <xf numFmtId="3" fontId="5" fillId="6" borderId="194" xfId="2" applyNumberFormat="1" applyFont="1" applyFill="1" applyBorder="1" applyAlignment="1">
      <alignment horizontal="center" vertical="center"/>
    </xf>
    <xf numFmtId="165" fontId="5" fillId="6" borderId="188" xfId="2" applyNumberFormat="1" applyFont="1" applyFill="1" applyBorder="1" applyAlignment="1">
      <alignment horizontal="right" vertical="center"/>
    </xf>
    <xf numFmtId="165" fontId="5" fillId="6" borderId="98" xfId="2" applyNumberFormat="1" applyFont="1" applyFill="1" applyBorder="1" applyAlignment="1">
      <alignment horizontal="right" vertical="center"/>
    </xf>
    <xf numFmtId="165" fontId="5" fillId="3" borderId="199" xfId="2" applyNumberFormat="1" applyFont="1" applyFill="1" applyBorder="1" applyAlignment="1">
      <alignment horizontal="right" vertical="center"/>
    </xf>
    <xf numFmtId="165" fontId="5" fillId="3" borderId="106" xfId="2" applyNumberFormat="1" applyFont="1" applyFill="1" applyBorder="1" applyAlignment="1">
      <alignment horizontal="right" vertical="center"/>
    </xf>
    <xf numFmtId="165" fontId="5" fillId="6" borderId="87" xfId="2" applyNumberFormat="1" applyFont="1" applyFill="1" applyBorder="1" applyAlignment="1">
      <alignment horizontal="right" vertical="center"/>
    </xf>
    <xf numFmtId="165" fontId="5" fillId="6" borderId="191" xfId="2" applyNumberFormat="1" applyFont="1" applyFill="1" applyBorder="1" applyAlignment="1">
      <alignment horizontal="right" vertical="center"/>
    </xf>
    <xf numFmtId="165" fontId="5" fillId="6" borderId="200" xfId="2" applyNumberFormat="1" applyFont="1" applyFill="1" applyBorder="1" applyAlignment="1">
      <alignment horizontal="right" vertical="center"/>
    </xf>
    <xf numFmtId="165" fontId="5" fillId="6" borderId="194" xfId="2" applyNumberFormat="1" applyFont="1" applyFill="1" applyBorder="1" applyAlignment="1">
      <alignment horizontal="right" vertical="center"/>
    </xf>
    <xf numFmtId="3" fontId="5" fillId="6" borderId="149" xfId="2" applyNumberFormat="1" applyFont="1" applyFill="1" applyBorder="1" applyAlignment="1">
      <alignment horizontal="center" vertical="center"/>
    </xf>
    <xf numFmtId="3" fontId="5" fillId="6" borderId="151" xfId="2" applyNumberFormat="1" applyFont="1" applyFill="1" applyBorder="1" applyAlignment="1">
      <alignment horizontal="center" vertical="center"/>
    </xf>
    <xf numFmtId="3" fontId="5" fillId="6" borderId="150" xfId="2" applyNumberFormat="1" applyFont="1" applyFill="1" applyBorder="1" applyAlignment="1">
      <alignment horizontal="center" vertical="center"/>
    </xf>
    <xf numFmtId="3" fontId="5" fillId="6" borderId="187" xfId="2" applyNumberFormat="1" applyFont="1" applyFill="1" applyBorder="1" applyAlignment="1">
      <alignment horizontal="center" vertical="center"/>
    </xf>
    <xf numFmtId="3" fontId="5" fillId="6" borderId="74" xfId="2" applyNumberFormat="1" applyFont="1" applyFill="1" applyBorder="1" applyAlignment="1">
      <alignment horizontal="center" vertical="center"/>
    </xf>
    <xf numFmtId="3" fontId="5" fillId="6" borderId="102" xfId="2" applyNumberFormat="1" applyFont="1" applyFill="1" applyBorder="1" applyAlignment="1">
      <alignment horizontal="center" vertical="center"/>
    </xf>
    <xf numFmtId="3" fontId="5" fillId="6" borderId="188" xfId="2" applyNumberFormat="1" applyFont="1" applyFill="1" applyBorder="1" applyAlignment="1">
      <alignment horizontal="center" vertical="center"/>
    </xf>
    <xf numFmtId="3" fontId="5" fillId="6" borderId="189" xfId="2" applyNumberFormat="1" applyFont="1" applyFill="1" applyBorder="1" applyAlignment="1">
      <alignment horizontal="center" vertical="center"/>
    </xf>
    <xf numFmtId="3" fontId="7" fillId="3" borderId="110" xfId="2" applyNumberFormat="1" applyFont="1" applyFill="1" applyBorder="1" applyAlignment="1">
      <alignment horizontal="center" vertical="center"/>
    </xf>
    <xf numFmtId="3" fontId="7" fillId="3" borderId="145" xfId="2" applyNumberFormat="1" applyFont="1" applyFill="1" applyBorder="1" applyAlignment="1">
      <alignment horizontal="center" vertical="center"/>
    </xf>
    <xf numFmtId="3" fontId="7" fillId="3" borderId="111" xfId="2" applyNumberFormat="1" applyFont="1" applyFill="1" applyBorder="1" applyAlignment="1">
      <alignment horizontal="center" vertical="center"/>
    </xf>
    <xf numFmtId="165" fontId="5" fillId="6" borderId="198" xfId="2" applyNumberFormat="1" applyFont="1" applyFill="1" applyBorder="1" applyAlignment="1">
      <alignment horizontal="right" vertical="center"/>
    </xf>
    <xf numFmtId="165" fontId="5" fillId="6" borderId="74" xfId="2" applyNumberFormat="1" applyFont="1" applyFill="1" applyBorder="1" applyAlignment="1">
      <alignment horizontal="right" vertical="center"/>
    </xf>
    <xf numFmtId="0" fontId="41" fillId="7" borderId="17" xfId="0" applyFont="1" applyFill="1" applyBorder="1" applyAlignment="1">
      <alignment horizontal="left" wrapText="1"/>
    </xf>
    <xf numFmtId="0" fontId="41" fillId="7" borderId="3" xfId="0" applyFont="1" applyFill="1" applyBorder="1" applyAlignment="1">
      <alignment horizontal="left" wrapText="1"/>
    </xf>
    <xf numFmtId="0" fontId="41" fillId="7" borderId="1" xfId="0" applyFont="1" applyFill="1" applyBorder="1" applyAlignment="1">
      <alignment horizontal="left" wrapText="1"/>
    </xf>
    <xf numFmtId="3" fontId="5" fillId="6" borderId="89" xfId="2" applyNumberFormat="1" applyFont="1" applyFill="1" applyBorder="1" applyAlignment="1">
      <alignment horizontal="center" vertical="center"/>
    </xf>
    <xf numFmtId="3" fontId="5" fillId="6" borderId="190" xfId="2" applyNumberFormat="1" applyFont="1" applyFill="1" applyBorder="1" applyAlignment="1">
      <alignment horizontal="center" vertical="center"/>
    </xf>
    <xf numFmtId="3" fontId="5" fillId="6" borderId="191" xfId="2" applyNumberFormat="1" applyFont="1" applyFill="1" applyBorder="1" applyAlignment="1">
      <alignment horizontal="center" vertical="center"/>
    </xf>
    <xf numFmtId="3" fontId="5" fillId="6" borderId="8" xfId="2" applyNumberFormat="1" applyFont="1" applyFill="1" applyBorder="1" applyAlignment="1">
      <alignment horizontal="center" vertical="center"/>
    </xf>
    <xf numFmtId="3" fontId="5" fillId="6" borderId="7" xfId="2" applyNumberFormat="1" applyFont="1" applyFill="1" applyBorder="1" applyAlignment="1">
      <alignment horizontal="center" vertical="center"/>
    </xf>
    <xf numFmtId="3" fontId="5" fillId="6" borderId="6" xfId="2" applyNumberFormat="1" applyFont="1" applyFill="1" applyBorder="1" applyAlignment="1">
      <alignment horizontal="center" vertical="center"/>
    </xf>
    <xf numFmtId="165" fontId="5" fillId="6" borderId="149" xfId="2" applyNumberFormat="1" applyFont="1" applyFill="1" applyBorder="1" applyAlignment="1">
      <alignment horizontal="right" vertical="center"/>
    </xf>
    <xf numFmtId="165" fontId="5" fillId="6" borderId="151" xfId="2" applyNumberFormat="1" applyFont="1" applyFill="1" applyBorder="1" applyAlignment="1">
      <alignment horizontal="right" vertical="center"/>
    </xf>
    <xf numFmtId="165" fontId="5" fillId="6" borderId="95" xfId="2" applyNumberFormat="1" applyFont="1" applyFill="1" applyBorder="1" applyAlignment="1">
      <alignment horizontal="right" vertical="center"/>
    </xf>
    <xf numFmtId="165" fontId="5" fillId="6" borderId="187" xfId="2" applyNumberFormat="1" applyFont="1" applyFill="1" applyBorder="1" applyAlignment="1">
      <alignment horizontal="right" vertical="center"/>
    </xf>
    <xf numFmtId="165" fontId="5" fillId="6" borderId="102" xfId="2" applyNumberFormat="1" applyFont="1" applyFill="1" applyBorder="1" applyAlignment="1">
      <alignment horizontal="right" vertical="center"/>
    </xf>
    <xf numFmtId="165" fontId="5" fillId="6" borderId="195" xfId="2" applyNumberFormat="1" applyFont="1" applyFill="1" applyBorder="1" applyAlignment="1">
      <alignment horizontal="right" vertical="center"/>
    </xf>
    <xf numFmtId="165" fontId="5" fillId="3" borderId="110" xfId="2" applyNumberFormat="1" applyFont="1" applyFill="1" applyBorder="1" applyAlignment="1">
      <alignment horizontal="right" vertical="center"/>
    </xf>
    <xf numFmtId="165" fontId="5" fillId="3" borderId="145" xfId="2" applyNumberFormat="1" applyFont="1" applyFill="1" applyBorder="1" applyAlignment="1">
      <alignment horizontal="right" vertical="center"/>
    </xf>
    <xf numFmtId="165" fontId="5" fillId="6" borderId="190" xfId="2" applyNumberFormat="1" applyFont="1" applyFill="1" applyBorder="1" applyAlignment="1">
      <alignment horizontal="right" vertical="center"/>
    </xf>
    <xf numFmtId="165" fontId="5" fillId="6" borderId="85" xfId="2" applyNumberFormat="1" applyFont="1" applyFill="1" applyBorder="1" applyAlignment="1">
      <alignment horizontal="right" vertical="center"/>
    </xf>
    <xf numFmtId="165" fontId="5" fillId="6" borderId="193" xfId="2" applyNumberFormat="1" applyFont="1" applyFill="1" applyBorder="1" applyAlignment="1">
      <alignment horizontal="right" vertical="center"/>
    </xf>
    <xf numFmtId="165" fontId="5" fillId="6" borderId="196" xfId="2" applyNumberFormat="1" applyFont="1" applyFill="1" applyBorder="1" applyAlignment="1">
      <alignment horizontal="right" vertical="center"/>
    </xf>
    <xf numFmtId="165" fontId="5" fillId="6" borderId="7" xfId="2" applyNumberFormat="1" applyFont="1" applyFill="1" applyBorder="1" applyAlignment="1">
      <alignment horizontal="right" vertical="center"/>
    </xf>
    <xf numFmtId="165" fontId="5" fillId="6" borderId="139" xfId="2" applyNumberFormat="1" applyFont="1" applyFill="1" applyBorder="1" applyAlignment="1">
      <alignment horizontal="right" vertical="center"/>
    </xf>
    <xf numFmtId="165" fontId="5" fillId="6" borderId="197" xfId="2" applyNumberFormat="1" applyFont="1" applyFill="1" applyBorder="1" applyAlignment="1">
      <alignment horizontal="right" vertical="center"/>
    </xf>
    <xf numFmtId="165" fontId="5" fillId="6" borderId="150" xfId="2" applyNumberFormat="1" applyFont="1" applyFill="1" applyBorder="1" applyAlignment="1">
      <alignment horizontal="right" vertical="center"/>
    </xf>
    <xf numFmtId="0" fontId="40" fillId="5" borderId="14" xfId="4" applyFont="1" applyFill="1" applyBorder="1" applyAlignment="1">
      <alignment horizontal="left" vertical="center" wrapText="1"/>
    </xf>
    <xf numFmtId="0" fontId="40" fillId="5" borderId="13" xfId="4" applyFont="1" applyFill="1" applyBorder="1" applyAlignment="1">
      <alignment horizontal="left" vertical="center" wrapText="1"/>
    </xf>
    <xf numFmtId="0" fontId="40" fillId="5" borderId="15" xfId="4" applyFont="1" applyFill="1" applyBorder="1" applyAlignment="1">
      <alignment horizontal="left" vertical="center" wrapText="1"/>
    </xf>
    <xf numFmtId="0" fontId="41" fillId="7" borderId="9" xfId="0" applyFont="1" applyFill="1" applyBorder="1" applyAlignment="1">
      <alignment horizontal="center" vertical="center"/>
    </xf>
    <xf numFmtId="0" fontId="41" fillId="7" borderId="0" xfId="0" applyFont="1" applyFill="1" applyAlignment="1">
      <alignment horizontal="center" vertical="center"/>
    </xf>
    <xf numFmtId="0" fontId="41" fillId="7" borderId="7" xfId="0" applyFont="1" applyFill="1" applyBorder="1" applyAlignment="1">
      <alignment horizontal="center" vertical="center"/>
    </xf>
    <xf numFmtId="0" fontId="41" fillId="7" borderId="14" xfId="0" applyFont="1" applyFill="1" applyBorder="1" applyAlignment="1">
      <alignment horizontal="center" vertical="center"/>
    </xf>
    <xf numFmtId="0" fontId="41" fillId="7" borderId="13" xfId="0" applyFont="1" applyFill="1" applyBorder="1" applyAlignment="1">
      <alignment horizontal="center" vertical="center"/>
    </xf>
    <xf numFmtId="0" fontId="41" fillId="7" borderId="15" xfId="0" applyFont="1" applyFill="1" applyBorder="1" applyAlignment="1">
      <alignment horizontal="center" vertical="center"/>
    </xf>
    <xf numFmtId="0" fontId="25" fillId="5" borderId="14" xfId="4" applyFont="1" applyFill="1" applyBorder="1" applyAlignment="1">
      <alignment horizontal="right" vertical="top" wrapText="1"/>
    </xf>
    <xf numFmtId="0" fontId="41" fillId="7" borderId="149" xfId="0" applyFont="1" applyFill="1" applyBorder="1" applyAlignment="1">
      <alignment horizontal="center" vertical="center"/>
    </xf>
    <xf numFmtId="0" fontId="41" fillId="7" borderId="151" xfId="0" applyFont="1" applyFill="1" applyBorder="1" applyAlignment="1">
      <alignment horizontal="center" vertical="center"/>
    </xf>
    <xf numFmtId="165" fontId="5" fillId="6" borderId="14" xfId="2" applyNumberFormat="1" applyFont="1" applyFill="1" applyBorder="1" applyAlignment="1">
      <alignment horizontal="right" vertical="center"/>
    </xf>
    <xf numFmtId="165" fontId="5" fillId="6" borderId="15" xfId="2" applyNumberFormat="1" applyFont="1" applyFill="1" applyBorder="1" applyAlignment="1">
      <alignment horizontal="right" vertical="center"/>
    </xf>
    <xf numFmtId="165" fontId="5" fillId="6" borderId="13" xfId="2" applyNumberFormat="1" applyFont="1" applyFill="1" applyBorder="1" applyAlignment="1">
      <alignment horizontal="right" vertical="center"/>
    </xf>
    <xf numFmtId="165" fontId="23" fillId="6" borderId="95" xfId="0" applyNumberFormat="1" applyFont="1" applyFill="1" applyBorder="1" applyAlignment="1">
      <alignment horizontal="right" vertical="center"/>
    </xf>
    <xf numFmtId="165" fontId="23" fillId="6" borderId="74" xfId="0" applyNumberFormat="1" applyFont="1" applyFill="1" applyBorder="1" applyAlignment="1">
      <alignment horizontal="right" vertical="center"/>
    </xf>
    <xf numFmtId="165" fontId="23" fillId="6" borderId="206" xfId="0" applyNumberFormat="1" applyFont="1" applyFill="1" applyBorder="1" applyAlignment="1">
      <alignment horizontal="right" vertical="center"/>
    </xf>
    <xf numFmtId="165" fontId="23" fillId="6" borderId="204" xfId="0" applyNumberFormat="1" applyFont="1" applyFill="1" applyBorder="1" applyAlignment="1">
      <alignment horizontal="right" vertical="center"/>
    </xf>
    <xf numFmtId="165" fontId="7" fillId="3" borderId="8" xfId="2" applyNumberFormat="1" applyFont="1" applyFill="1" applyBorder="1" applyAlignment="1">
      <alignment horizontal="right" vertical="center"/>
    </xf>
    <xf numFmtId="165" fontId="7" fillId="3" borderId="6" xfId="2" applyNumberFormat="1" applyFont="1" applyFill="1" applyBorder="1" applyAlignment="1">
      <alignment horizontal="right" vertical="center"/>
    </xf>
    <xf numFmtId="165" fontId="7" fillId="3" borderId="7" xfId="2" applyNumberFormat="1" applyFont="1" applyFill="1" applyBorder="1" applyAlignment="1">
      <alignment horizontal="right" vertical="center"/>
    </xf>
    <xf numFmtId="165" fontId="23" fillId="6" borderId="149" xfId="0" applyNumberFormat="1" applyFont="1" applyFill="1" applyBorder="1" applyAlignment="1">
      <alignment horizontal="right" vertical="center"/>
    </xf>
    <xf numFmtId="165" fontId="23" fillId="6" borderId="150" xfId="0" applyNumberFormat="1" applyFont="1" applyFill="1" applyBorder="1" applyAlignment="1">
      <alignment horizontal="right" vertical="center"/>
    </xf>
    <xf numFmtId="165" fontId="23" fillId="6" borderId="202" xfId="0" applyNumberFormat="1" applyFont="1" applyFill="1" applyBorder="1" applyAlignment="1">
      <alignment horizontal="right" vertical="center"/>
    </xf>
    <xf numFmtId="165" fontId="23" fillId="6" borderId="203" xfId="0" applyNumberFormat="1" applyFont="1" applyFill="1" applyBorder="1" applyAlignment="1">
      <alignment horizontal="right" vertical="center"/>
    </xf>
    <xf numFmtId="165" fontId="23" fillId="6" borderId="183" xfId="0" applyNumberFormat="1" applyFont="1" applyFill="1" applyBorder="1" applyAlignment="1">
      <alignment horizontal="right" vertical="center"/>
    </xf>
    <xf numFmtId="165" fontId="23" fillId="6" borderId="201" xfId="0" applyNumberFormat="1" applyFont="1" applyFill="1" applyBorder="1" applyAlignment="1">
      <alignment horizontal="right" vertical="center"/>
    </xf>
    <xf numFmtId="165" fontId="23" fillId="6" borderId="151" xfId="0" applyNumberFormat="1" applyFont="1" applyFill="1" applyBorder="1" applyAlignment="1">
      <alignment horizontal="right" vertical="center"/>
    </xf>
    <xf numFmtId="165" fontId="23" fillId="6" borderId="205" xfId="0" applyNumberFormat="1" applyFont="1" applyFill="1" applyBorder="1" applyAlignment="1">
      <alignment horizontal="right" vertical="center"/>
    </xf>
    <xf numFmtId="165" fontId="23" fillId="6" borderId="187" xfId="0" applyNumberFormat="1" applyFont="1" applyFill="1" applyBorder="1" applyAlignment="1">
      <alignment horizontal="right" vertical="center"/>
    </xf>
    <xf numFmtId="165" fontId="5" fillId="6" borderId="8" xfId="2" applyNumberFormat="1" applyFont="1" applyFill="1" applyBorder="1" applyAlignment="1">
      <alignment horizontal="right" vertical="center"/>
    </xf>
    <xf numFmtId="0" fontId="41" fillId="7" borderId="2" xfId="0" applyFont="1" applyFill="1" applyBorder="1" applyAlignment="1">
      <alignment horizontal="left"/>
    </xf>
    <xf numFmtId="3" fontId="41" fillId="7" borderId="17" xfId="0" applyNumberFormat="1" applyFont="1" applyFill="1" applyBorder="1" applyAlignment="1">
      <alignment horizontal="center" vertical="center" textRotation="90" wrapText="1"/>
    </xf>
    <xf numFmtId="3" fontId="41" fillId="7" borderId="3" xfId="0" applyNumberFormat="1" applyFont="1" applyFill="1" applyBorder="1" applyAlignment="1">
      <alignment horizontal="center" vertical="center" textRotation="90"/>
    </xf>
    <xf numFmtId="0" fontId="41" fillId="7" borderId="2" xfId="0" applyFont="1" applyFill="1" applyBorder="1" applyAlignment="1">
      <alignment horizontal="center" wrapText="1"/>
    </xf>
    <xf numFmtId="0" fontId="41" fillId="7" borderId="17" xfId="0" applyFont="1" applyFill="1" applyBorder="1" applyAlignment="1">
      <alignment wrapText="1"/>
    </xf>
    <xf numFmtId="0" fontId="41" fillId="7" borderId="1" xfId="0" applyFont="1" applyFill="1" applyBorder="1" applyAlignment="1">
      <alignment wrapText="1"/>
    </xf>
    <xf numFmtId="3" fontId="5" fillId="6" borderId="173" xfId="2" applyNumberFormat="1" applyFont="1" applyFill="1" applyBorder="1" applyAlignment="1">
      <alignment horizontal="center" vertical="center"/>
    </xf>
    <xf numFmtId="3" fontId="5" fillId="6" borderId="211" xfId="2" applyNumberFormat="1" applyFont="1" applyFill="1" applyBorder="1" applyAlignment="1">
      <alignment horizontal="center" vertical="center"/>
    </xf>
    <xf numFmtId="3" fontId="5" fillId="6" borderId="75" xfId="2" applyNumberFormat="1" applyFont="1" applyFill="1" applyBorder="1" applyAlignment="1">
      <alignment horizontal="center" vertical="center"/>
    </xf>
    <xf numFmtId="3" fontId="5" fillId="6" borderId="211" xfId="2" applyNumberFormat="1" applyFont="1" applyFill="1" applyBorder="1" applyAlignment="1">
      <alignment horizontal="right" vertical="center"/>
    </xf>
    <xf numFmtId="3" fontId="5" fillId="6" borderId="212" xfId="2" applyNumberFormat="1" applyFont="1" applyFill="1" applyBorder="1" applyAlignment="1">
      <alignment horizontal="right" vertical="center"/>
    </xf>
    <xf numFmtId="3" fontId="41" fillId="7" borderId="17" xfId="0" applyNumberFormat="1" applyFont="1" applyFill="1" applyBorder="1" applyAlignment="1">
      <alignment horizontal="center" vertical="center" textRotation="90"/>
    </xf>
    <xf numFmtId="3" fontId="41" fillId="7" borderId="1" xfId="0" applyNumberFormat="1" applyFont="1" applyFill="1" applyBorder="1" applyAlignment="1">
      <alignment horizontal="center" vertical="center" textRotation="90"/>
    </xf>
    <xf numFmtId="166" fontId="5" fillId="6" borderId="149" xfId="2" applyNumberFormat="1" applyFont="1" applyFill="1" applyBorder="1" applyAlignment="1">
      <alignment horizontal="right" vertical="center"/>
    </xf>
    <xf numFmtId="166" fontId="5" fillId="6" borderId="151" xfId="2" applyNumberFormat="1" applyFont="1" applyFill="1" applyBorder="1" applyAlignment="1">
      <alignment horizontal="right" vertical="center"/>
    </xf>
    <xf numFmtId="166" fontId="5" fillId="6" borderId="197" xfId="2" applyNumberFormat="1" applyFont="1" applyFill="1" applyBorder="1" applyAlignment="1">
      <alignment horizontal="right" vertical="center"/>
    </xf>
    <xf numFmtId="166" fontId="5" fillId="6" borderId="150" xfId="2" applyNumberFormat="1" applyFont="1" applyFill="1" applyBorder="1" applyAlignment="1">
      <alignment horizontal="right" vertical="center"/>
    </xf>
    <xf numFmtId="0" fontId="41" fillId="7" borderId="2" xfId="0" applyFont="1" applyFill="1" applyBorder="1" applyAlignment="1">
      <alignment horizontal="center"/>
    </xf>
    <xf numFmtId="0" fontId="48" fillId="7" borderId="9" xfId="0" applyFont="1" applyFill="1" applyBorder="1" applyAlignment="1">
      <alignment horizontal="center" vertical="center" wrapText="1"/>
    </xf>
    <xf numFmtId="0" fontId="48" fillId="7" borderId="10" xfId="0" applyFont="1" applyFill="1" applyBorder="1" applyAlignment="1">
      <alignment horizontal="center" vertical="center" wrapText="1"/>
    </xf>
    <xf numFmtId="0" fontId="48" fillId="7" borderId="0" xfId="0" applyFont="1" applyFill="1" applyAlignment="1">
      <alignment horizontal="center" vertical="center" wrapText="1"/>
    </xf>
    <xf numFmtId="0" fontId="48" fillId="7" borderId="5" xfId="0" applyFont="1" applyFill="1" applyBorder="1" applyAlignment="1">
      <alignment horizontal="center" vertical="center" wrapText="1"/>
    </xf>
    <xf numFmtId="0" fontId="48" fillId="7" borderId="7" xfId="0" applyFont="1" applyFill="1" applyBorder="1" applyAlignment="1">
      <alignment horizontal="center" vertical="center" wrapText="1"/>
    </xf>
    <xf numFmtId="0" fontId="48" fillId="7" borderId="6" xfId="0" applyFont="1" applyFill="1" applyBorder="1" applyAlignment="1">
      <alignment horizontal="center" vertical="center" wrapText="1"/>
    </xf>
    <xf numFmtId="166" fontId="5" fillId="3" borderId="145" xfId="2" applyNumberFormat="1" applyFont="1" applyFill="1" applyBorder="1" applyAlignment="1">
      <alignment horizontal="right" vertical="center"/>
    </xf>
    <xf numFmtId="166" fontId="5" fillId="3" borderId="208" xfId="2" applyNumberFormat="1" applyFont="1" applyFill="1" applyBorder="1" applyAlignment="1">
      <alignment horizontal="right" vertical="center"/>
    </xf>
    <xf numFmtId="166" fontId="5" fillId="3" borderId="209" xfId="2" applyNumberFormat="1" applyFont="1" applyFill="1" applyBorder="1" applyAlignment="1">
      <alignment horizontal="right" vertical="center"/>
    </xf>
    <xf numFmtId="166" fontId="5" fillId="3" borderId="111" xfId="2" applyNumberFormat="1" applyFont="1" applyFill="1" applyBorder="1" applyAlignment="1">
      <alignment horizontal="right" vertical="center"/>
    </xf>
    <xf numFmtId="3" fontId="7" fillId="3" borderId="199" xfId="2" applyNumberFormat="1" applyFont="1" applyFill="1" applyBorder="1" applyAlignment="1">
      <alignment horizontal="center" vertical="center"/>
    </xf>
    <xf numFmtId="3" fontId="7" fillId="3" borderId="169" xfId="2" applyNumberFormat="1" applyFont="1" applyFill="1" applyBorder="1" applyAlignment="1">
      <alignment horizontal="center" vertical="center"/>
    </xf>
    <xf numFmtId="3" fontId="5" fillId="6" borderId="0" xfId="2" applyNumberFormat="1" applyFont="1" applyFill="1" applyAlignment="1">
      <alignment horizontal="center" vertical="center"/>
    </xf>
    <xf numFmtId="3" fontId="5" fillId="6" borderId="5" xfId="2" applyNumberFormat="1" applyFont="1" applyFill="1" applyBorder="1" applyAlignment="1">
      <alignment horizontal="center" vertical="center"/>
    </xf>
    <xf numFmtId="166" fontId="5" fillId="6" borderId="102" xfId="2" applyNumberFormat="1" applyFont="1" applyFill="1" applyBorder="1" applyAlignment="1">
      <alignment horizontal="right" vertical="center"/>
    </xf>
    <xf numFmtId="166" fontId="5" fillId="6" borderId="195" xfId="2" applyNumberFormat="1" applyFont="1" applyFill="1" applyBorder="1" applyAlignment="1">
      <alignment horizontal="right" vertical="center"/>
    </xf>
    <xf numFmtId="166" fontId="5" fillId="6" borderId="188" xfId="2" applyNumberFormat="1" applyFont="1" applyFill="1" applyBorder="1" applyAlignment="1">
      <alignment horizontal="right" vertical="center"/>
    </xf>
    <xf numFmtId="166" fontId="5" fillId="6" borderId="98" xfId="2" applyNumberFormat="1" applyFont="1" applyFill="1" applyBorder="1" applyAlignment="1">
      <alignment horizontal="right" vertical="center"/>
    </xf>
    <xf numFmtId="3" fontId="5" fillId="6" borderId="64" xfId="2" applyNumberFormat="1" applyFont="1" applyFill="1" applyBorder="1" applyAlignment="1">
      <alignment horizontal="center" vertical="center"/>
    </xf>
    <xf numFmtId="3" fontId="5" fillId="6" borderId="199" xfId="2" applyNumberFormat="1" applyFont="1" applyFill="1" applyBorder="1" applyAlignment="1">
      <alignment horizontal="center" vertical="center"/>
    </xf>
    <xf numFmtId="3" fontId="5" fillId="6" borderId="169" xfId="2" applyNumberFormat="1" applyFont="1" applyFill="1" applyBorder="1" applyAlignment="1">
      <alignment horizontal="center" vertical="center"/>
    </xf>
    <xf numFmtId="166" fontId="5" fillId="6" borderId="95" xfId="2" applyNumberFormat="1" applyFont="1" applyFill="1" applyBorder="1" applyAlignment="1">
      <alignment horizontal="right" vertical="center"/>
    </xf>
    <xf numFmtId="166" fontId="5" fillId="6" borderId="187" xfId="2" applyNumberFormat="1" applyFont="1" applyFill="1" applyBorder="1" applyAlignment="1">
      <alignment horizontal="right" vertical="center"/>
    </xf>
    <xf numFmtId="166" fontId="5" fillId="6" borderId="198" xfId="2" applyNumberFormat="1" applyFont="1" applyFill="1" applyBorder="1" applyAlignment="1">
      <alignment horizontal="right" vertical="center"/>
    </xf>
    <xf numFmtId="166" fontId="5" fillId="6" borderId="74" xfId="2" applyNumberFormat="1" applyFont="1" applyFill="1" applyBorder="1" applyAlignment="1">
      <alignment horizontal="right" vertical="center"/>
    </xf>
    <xf numFmtId="3" fontId="5" fillId="6" borderId="200" xfId="2" applyNumberFormat="1" applyFont="1" applyFill="1" applyBorder="1" applyAlignment="1">
      <alignment horizontal="right" vertical="center"/>
    </xf>
    <xf numFmtId="3" fontId="5" fillId="6" borderId="194" xfId="2" applyNumberFormat="1" applyFont="1" applyFill="1" applyBorder="1" applyAlignment="1">
      <alignment horizontal="right" vertical="center"/>
    </xf>
    <xf numFmtId="3" fontId="5" fillId="6" borderId="190" xfId="2" applyNumberFormat="1" applyFont="1" applyFill="1" applyBorder="1" applyAlignment="1">
      <alignment horizontal="right" vertical="center"/>
    </xf>
    <xf numFmtId="3" fontId="5" fillId="6" borderId="85" xfId="2" applyNumberFormat="1" applyFont="1" applyFill="1" applyBorder="1" applyAlignment="1">
      <alignment horizontal="right" vertical="center"/>
    </xf>
    <xf numFmtId="3" fontId="5" fillId="6" borderId="210" xfId="2" applyNumberFormat="1" applyFont="1" applyFill="1" applyBorder="1" applyAlignment="1">
      <alignment horizontal="right" vertical="center"/>
    </xf>
    <xf numFmtId="3" fontId="5" fillId="6" borderId="5" xfId="2" applyNumberFormat="1" applyFont="1" applyFill="1" applyBorder="1" applyAlignment="1">
      <alignment horizontal="right" vertical="center"/>
    </xf>
    <xf numFmtId="3" fontId="5" fillId="6" borderId="7" xfId="2" applyNumberFormat="1" applyFont="1" applyFill="1" applyBorder="1" applyAlignment="1">
      <alignment horizontal="right" vertical="center"/>
    </xf>
    <xf numFmtId="3" fontId="5" fillId="6" borderId="56" xfId="2" applyNumberFormat="1" applyFont="1" applyFill="1" applyBorder="1" applyAlignment="1">
      <alignment horizontal="right" vertical="center"/>
    </xf>
    <xf numFmtId="3" fontId="5" fillId="6" borderId="207" xfId="2" applyNumberFormat="1" applyFont="1" applyFill="1" applyBorder="1" applyAlignment="1">
      <alignment horizontal="right" vertical="center"/>
    </xf>
    <xf numFmtId="3" fontId="5" fillId="6" borderId="6" xfId="2" applyNumberFormat="1" applyFont="1" applyFill="1" applyBorder="1" applyAlignment="1">
      <alignment horizontal="right" vertical="center"/>
    </xf>
  </cellXfs>
  <cellStyles count="6">
    <cellStyle name="Lien hypertexte" xfId="1" builtinId="8"/>
    <cellStyle name="Normal" xfId="0" builtinId="0"/>
    <cellStyle name="Normal 2" xfId="2" xr:uid="{00000000-0005-0000-0000-000002000000}"/>
    <cellStyle name="Normal 3" xfId="3" xr:uid="{00000000-0005-0000-0000-000003000000}"/>
    <cellStyle name="Normal_1.10.4  is_2009_population_active_independants" xfId="4" xr:uid="{00000000-0005-0000-0000-000004000000}"/>
    <cellStyle name="Standaard 2"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99CC"/>
      <rgbColor rgb="00800000"/>
      <rgbColor rgb="00008000"/>
      <rgbColor rgb="00000080"/>
      <rgbColor rgb="00808000"/>
      <rgbColor rgb="00800080"/>
      <rgbColor rgb="00D53F26"/>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D53F26"/>
      <rgbColor rgb="00996666"/>
      <rgbColor rgb="00666699"/>
      <rgbColor rgb="00969696"/>
      <rgbColor rgb="00A8DB8B"/>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8470900</xdr:colOff>
      <xdr:row>0</xdr:row>
      <xdr:rowOff>190500</xdr:rowOff>
    </xdr:from>
    <xdr:to>
      <xdr:col>2</xdr:col>
      <xdr:colOff>974725</xdr:colOff>
      <xdr:row>0</xdr:row>
      <xdr:rowOff>932180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0900" y="190500"/>
          <a:ext cx="2400300"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5715</xdr:colOff>
      <xdr:row>0</xdr:row>
      <xdr:rowOff>0</xdr:rowOff>
    </xdr:from>
    <xdr:to>
      <xdr:col>24</xdr:col>
      <xdr:colOff>0</xdr:colOff>
      <xdr:row>0</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4754225" y="0"/>
          <a:ext cx="2667000" cy="0"/>
        </a:xfrm>
        <a:prstGeom prst="rect">
          <a:avLst/>
        </a:prstGeom>
        <a:solidFill>
          <a:srgbClr val="FFFFFF"/>
        </a:solidFill>
        <a:ln w="19050">
          <a:solidFill>
            <a:srgbClr val="333399"/>
          </a:solidFill>
          <a:miter lim="800000"/>
          <a:headEnd/>
          <a:tailEnd/>
        </a:ln>
      </xdr:spPr>
      <xdr:txBody>
        <a:bodyPr vertOverflow="clip" wrap="square" lIns="27432" tIns="22860" rIns="27432" bIns="0" anchor="t" upright="1"/>
        <a:lstStyle/>
        <a:p>
          <a:pPr algn="ctr" rtl="0">
            <a:defRPr sz="1000"/>
          </a:pPr>
          <a:r>
            <a:rPr lang="fr-BE" sz="1000" b="1" i="0" u="none" strike="noStrike" baseline="0">
              <a:solidFill>
                <a:srgbClr val="000000"/>
              </a:solidFill>
              <a:latin typeface="Arial"/>
              <a:cs typeface="Arial"/>
            </a:rPr>
            <a:t>Eenheden</a:t>
          </a:r>
          <a:r>
            <a:rPr lang="fr-BE" sz="1000" b="0" i="0" u="none" strike="noStrike" baseline="0">
              <a:solidFill>
                <a:srgbClr val="000000"/>
              </a:solidFill>
              <a:latin typeface="Arial"/>
              <a:cs typeface="Arial"/>
            </a:rPr>
            <a:t>:  kiezers, stemmen, lijsten en zetels</a:t>
          </a:r>
        </a:p>
        <a:p>
          <a:pPr algn="ctr" rtl="0">
            <a:defRPr sz="1000"/>
          </a:pPr>
          <a:r>
            <a:rPr lang="fr-BE" sz="1000" b="1" i="0" u="none" strike="noStrike" baseline="0">
              <a:solidFill>
                <a:srgbClr val="000000"/>
              </a:solidFill>
              <a:latin typeface="Arial"/>
              <a:cs typeface="Arial"/>
            </a:rPr>
            <a:t>Bron: </a:t>
          </a:r>
          <a:r>
            <a:rPr lang="fr-BE" sz="1000" b="0" i="0" u="none" strike="noStrike" baseline="0">
              <a:solidFill>
                <a:srgbClr val="000000"/>
              </a:solidFill>
              <a:latin typeface="Arial"/>
              <a:cs typeface="Arial"/>
            </a:rPr>
            <a:t>FOD  Binnenlandse Zaken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22</xdr:row>
      <xdr:rowOff>0</xdr:rowOff>
    </xdr:from>
    <xdr:to>
      <xdr:col>21</xdr:col>
      <xdr:colOff>76200</xdr:colOff>
      <xdr:row>22</xdr:row>
      <xdr:rowOff>45720</xdr:rowOff>
    </xdr:to>
    <xdr:pic>
      <xdr:nvPicPr>
        <xdr:cNvPr id="3073" name="Picture 1" descr="spacer">
          <a:extLst>
            <a:ext uri="{FF2B5EF4-FFF2-40B4-BE49-F238E27FC236}">
              <a16:creationId xmlns:a16="http://schemas.microsoft.com/office/drawing/2014/main" id="{00000000-0008-0000-07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00920" y="5615940"/>
          <a:ext cx="762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xdr:row>
      <xdr:rowOff>0</xdr:rowOff>
    </xdr:from>
    <xdr:to>
      <xdr:col>23</xdr:col>
      <xdr:colOff>76200</xdr:colOff>
      <xdr:row>22</xdr:row>
      <xdr:rowOff>45720</xdr:rowOff>
    </xdr:to>
    <xdr:pic>
      <xdr:nvPicPr>
        <xdr:cNvPr id="3074" name="Picture 2" descr="spacer">
          <a:extLst>
            <a:ext uri="{FF2B5EF4-FFF2-40B4-BE49-F238E27FC236}">
              <a16:creationId xmlns:a16="http://schemas.microsoft.com/office/drawing/2014/main" id="{00000000-0008-0000-0700-000002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22100" y="5615940"/>
          <a:ext cx="762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565785</xdr:colOff>
      <xdr:row>0</xdr:row>
      <xdr:rowOff>0</xdr:rowOff>
    </xdr:from>
    <xdr:to>
      <xdr:col>24</xdr:col>
      <xdr:colOff>388844</xdr:colOff>
      <xdr:row>0</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15706725" y="0"/>
          <a:ext cx="2228850" cy="0"/>
        </a:xfrm>
        <a:prstGeom prst="rect">
          <a:avLst/>
        </a:prstGeom>
        <a:solidFill>
          <a:srgbClr val="FFFFFF"/>
        </a:solidFill>
        <a:ln w="19050">
          <a:solidFill>
            <a:srgbClr val="333399"/>
          </a:solidFill>
          <a:miter lim="800000"/>
          <a:headEnd/>
          <a:tailEnd/>
        </a:ln>
      </xdr:spPr>
      <xdr:txBody>
        <a:bodyPr vertOverflow="clip" wrap="square" lIns="27432" tIns="22860" rIns="27432" bIns="0" anchor="t" upright="1"/>
        <a:lstStyle/>
        <a:p>
          <a:pPr algn="ctr" rtl="0">
            <a:defRPr sz="1000"/>
          </a:pPr>
          <a:r>
            <a:rPr lang="fr-BE" sz="1000" b="1" i="0" u="none" strike="noStrike" baseline="0">
              <a:solidFill>
                <a:srgbClr val="000000"/>
              </a:solidFill>
              <a:latin typeface="Arial"/>
              <a:cs typeface="Arial"/>
            </a:rPr>
            <a:t>Eenheden</a:t>
          </a:r>
          <a:r>
            <a:rPr lang="fr-BE" sz="1000" b="0" i="0" u="none" strike="noStrike" baseline="0">
              <a:solidFill>
                <a:srgbClr val="000000"/>
              </a:solidFill>
              <a:latin typeface="Arial"/>
              <a:cs typeface="Arial"/>
            </a:rPr>
            <a:t>:  kiezers, stemmen, lijsten en zetels</a:t>
          </a:r>
        </a:p>
        <a:p>
          <a:pPr algn="ctr" rtl="0">
            <a:defRPr sz="1000"/>
          </a:pPr>
          <a:r>
            <a:rPr lang="fr-BE" sz="1000" b="1" i="0" u="none" strike="noStrike" baseline="0">
              <a:solidFill>
                <a:srgbClr val="000000"/>
              </a:solidFill>
              <a:latin typeface="Arial"/>
              <a:cs typeface="Arial"/>
            </a:rPr>
            <a:t>Bron: </a:t>
          </a:r>
          <a:r>
            <a:rPr lang="fr-BE" sz="1000" b="0" i="0" u="none" strike="noStrike" baseline="0">
              <a:solidFill>
                <a:srgbClr val="000000"/>
              </a:solidFill>
              <a:latin typeface="Arial"/>
              <a:cs typeface="Arial"/>
            </a:rPr>
            <a:t>FOD  Binnenlandse Zaken</a:t>
          </a:r>
        </a:p>
      </xdr:txBody>
    </xdr:sp>
    <xdr:clientData/>
  </xdr:twoCellAnchor>
  <xdr:twoCellAnchor editAs="oneCell">
    <xdr:from>
      <xdr:col>4</xdr:col>
      <xdr:colOff>419100</xdr:colOff>
      <xdr:row>46</xdr:row>
      <xdr:rowOff>236220</xdr:rowOff>
    </xdr:from>
    <xdr:to>
      <xdr:col>4</xdr:col>
      <xdr:colOff>502920</xdr:colOff>
      <xdr:row>47</xdr:row>
      <xdr:rowOff>7620</xdr:rowOff>
    </xdr:to>
    <xdr:pic>
      <xdr:nvPicPr>
        <xdr:cNvPr id="3076" name="Picture 4" descr="spacer">
          <a:extLst>
            <a:ext uri="{FF2B5EF4-FFF2-40B4-BE49-F238E27FC236}">
              <a16:creationId xmlns:a16="http://schemas.microsoft.com/office/drawing/2014/main" id="{00000000-0008-0000-0700-00000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1360" y="10774680"/>
          <a:ext cx="838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47</xdr:row>
      <xdr:rowOff>0</xdr:rowOff>
    </xdr:from>
    <xdr:to>
      <xdr:col>21</xdr:col>
      <xdr:colOff>76200</xdr:colOff>
      <xdr:row>47</xdr:row>
      <xdr:rowOff>45720</xdr:rowOff>
    </xdr:to>
    <xdr:pic>
      <xdr:nvPicPr>
        <xdr:cNvPr id="3077" name="Picture 5" descr="spacer">
          <a:extLst>
            <a:ext uri="{FF2B5EF4-FFF2-40B4-BE49-F238E27FC236}">
              <a16:creationId xmlns:a16="http://schemas.microsoft.com/office/drawing/2014/main" id="{00000000-0008-0000-0700-00000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00920" y="10774680"/>
          <a:ext cx="762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47</xdr:row>
      <xdr:rowOff>0</xdr:rowOff>
    </xdr:from>
    <xdr:to>
      <xdr:col>23</xdr:col>
      <xdr:colOff>76200</xdr:colOff>
      <xdr:row>47</xdr:row>
      <xdr:rowOff>45720</xdr:rowOff>
    </xdr:to>
    <xdr:pic>
      <xdr:nvPicPr>
        <xdr:cNvPr id="3078" name="Picture 6" descr="spacer">
          <a:extLst>
            <a:ext uri="{FF2B5EF4-FFF2-40B4-BE49-F238E27FC236}">
              <a16:creationId xmlns:a16="http://schemas.microsoft.com/office/drawing/2014/main" id="{00000000-0008-0000-0700-00000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22100" y="10774680"/>
          <a:ext cx="762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47</xdr:row>
      <xdr:rowOff>0</xdr:rowOff>
    </xdr:from>
    <xdr:to>
      <xdr:col>4</xdr:col>
      <xdr:colOff>495300</xdr:colOff>
      <xdr:row>47</xdr:row>
      <xdr:rowOff>7620</xdr:rowOff>
    </xdr:to>
    <xdr:pic>
      <xdr:nvPicPr>
        <xdr:cNvPr id="3079" name="Picture 7" descr="spacer">
          <a:extLst>
            <a:ext uri="{FF2B5EF4-FFF2-40B4-BE49-F238E27FC236}">
              <a16:creationId xmlns:a16="http://schemas.microsoft.com/office/drawing/2014/main" id="{00000000-0008-0000-0700-000007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1360" y="10774680"/>
          <a:ext cx="7620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22</xdr:row>
      <xdr:rowOff>0</xdr:rowOff>
    </xdr:from>
    <xdr:to>
      <xdr:col>21</xdr:col>
      <xdr:colOff>76200</xdr:colOff>
      <xdr:row>22</xdr:row>
      <xdr:rowOff>45720</xdr:rowOff>
    </xdr:to>
    <xdr:pic>
      <xdr:nvPicPr>
        <xdr:cNvPr id="3080" name="Picture 10" descr="spacer">
          <a:extLst>
            <a:ext uri="{FF2B5EF4-FFF2-40B4-BE49-F238E27FC236}">
              <a16:creationId xmlns:a16="http://schemas.microsoft.com/office/drawing/2014/main" id="{00000000-0008-0000-0700-00000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00920" y="5615940"/>
          <a:ext cx="762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xdr:row>
      <xdr:rowOff>0</xdr:rowOff>
    </xdr:from>
    <xdr:to>
      <xdr:col>23</xdr:col>
      <xdr:colOff>76200</xdr:colOff>
      <xdr:row>22</xdr:row>
      <xdr:rowOff>45720</xdr:rowOff>
    </xdr:to>
    <xdr:pic>
      <xdr:nvPicPr>
        <xdr:cNvPr id="3081" name="Picture 11" descr="spacer">
          <a:extLst>
            <a:ext uri="{FF2B5EF4-FFF2-40B4-BE49-F238E27FC236}">
              <a16:creationId xmlns:a16="http://schemas.microsoft.com/office/drawing/2014/main" id="{00000000-0008-0000-0700-000009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22100" y="5615940"/>
          <a:ext cx="762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0</xdr:colOff>
      <xdr:row>22</xdr:row>
      <xdr:rowOff>0</xdr:rowOff>
    </xdr:from>
    <xdr:to>
      <xdr:col>24</xdr:col>
      <xdr:colOff>76200</xdr:colOff>
      <xdr:row>22</xdr:row>
      <xdr:rowOff>45720</xdr:rowOff>
    </xdr:to>
    <xdr:pic>
      <xdr:nvPicPr>
        <xdr:cNvPr id="3082" name="Picture 2" descr="spacer">
          <a:extLst>
            <a:ext uri="{FF2B5EF4-FFF2-40B4-BE49-F238E27FC236}">
              <a16:creationId xmlns:a16="http://schemas.microsoft.com/office/drawing/2014/main" id="{00000000-0008-0000-0700-00000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43180" y="5615940"/>
          <a:ext cx="762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0</xdr:colOff>
      <xdr:row>22</xdr:row>
      <xdr:rowOff>0</xdr:rowOff>
    </xdr:from>
    <xdr:to>
      <xdr:col>24</xdr:col>
      <xdr:colOff>76200</xdr:colOff>
      <xdr:row>22</xdr:row>
      <xdr:rowOff>45720</xdr:rowOff>
    </xdr:to>
    <xdr:pic>
      <xdr:nvPicPr>
        <xdr:cNvPr id="3083" name="Picture 11" descr="spacer">
          <a:extLst>
            <a:ext uri="{FF2B5EF4-FFF2-40B4-BE49-F238E27FC236}">
              <a16:creationId xmlns:a16="http://schemas.microsoft.com/office/drawing/2014/main" id="{00000000-0008-0000-0700-00000B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43180" y="5615940"/>
          <a:ext cx="762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44</xdr:row>
      <xdr:rowOff>0</xdr:rowOff>
    </xdr:from>
    <xdr:to>
      <xdr:col>3</xdr:col>
      <xdr:colOff>76200</xdr:colOff>
      <xdr:row>44</xdr:row>
      <xdr:rowOff>7620</xdr:rowOff>
    </xdr:to>
    <xdr:pic>
      <xdr:nvPicPr>
        <xdr:cNvPr id="4097" name="Picture 1" descr="spacer">
          <a:extLst>
            <a:ext uri="{FF2B5EF4-FFF2-40B4-BE49-F238E27FC236}">
              <a16:creationId xmlns:a16="http://schemas.microsoft.com/office/drawing/2014/main" id="{00000000-0008-0000-08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98920" y="9471660"/>
          <a:ext cx="7620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44</xdr:row>
      <xdr:rowOff>0</xdr:rowOff>
    </xdr:from>
    <xdr:to>
      <xdr:col>4</xdr:col>
      <xdr:colOff>76200</xdr:colOff>
      <xdr:row>44</xdr:row>
      <xdr:rowOff>7620</xdr:rowOff>
    </xdr:to>
    <xdr:pic>
      <xdr:nvPicPr>
        <xdr:cNvPr id="4098" name="Picture 2" descr="spacer">
          <a:extLst>
            <a:ext uri="{FF2B5EF4-FFF2-40B4-BE49-F238E27FC236}">
              <a16:creationId xmlns:a16="http://schemas.microsoft.com/office/drawing/2014/main" id="{00000000-0008-0000-0800-00000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7560" y="9471660"/>
          <a:ext cx="7620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44</xdr:row>
      <xdr:rowOff>0</xdr:rowOff>
    </xdr:from>
    <xdr:to>
      <xdr:col>5</xdr:col>
      <xdr:colOff>76200</xdr:colOff>
      <xdr:row>44</xdr:row>
      <xdr:rowOff>7620</xdr:rowOff>
    </xdr:to>
    <xdr:pic>
      <xdr:nvPicPr>
        <xdr:cNvPr id="4099" name="Picture 3" descr="spacer">
          <a:extLst>
            <a:ext uri="{FF2B5EF4-FFF2-40B4-BE49-F238E27FC236}">
              <a16:creationId xmlns:a16="http://schemas.microsoft.com/office/drawing/2014/main" id="{00000000-0008-0000-08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0" y="9471660"/>
          <a:ext cx="7620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44</xdr:row>
      <xdr:rowOff>0</xdr:rowOff>
    </xdr:from>
    <xdr:to>
      <xdr:col>6</xdr:col>
      <xdr:colOff>76200</xdr:colOff>
      <xdr:row>44</xdr:row>
      <xdr:rowOff>7620</xdr:rowOff>
    </xdr:to>
    <xdr:pic>
      <xdr:nvPicPr>
        <xdr:cNvPr id="4100" name="Picture 4" descr="spacer">
          <a:extLst>
            <a:ext uri="{FF2B5EF4-FFF2-40B4-BE49-F238E27FC236}">
              <a16:creationId xmlns:a16="http://schemas.microsoft.com/office/drawing/2014/main" id="{00000000-0008-0000-08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5840" y="9471660"/>
          <a:ext cx="7620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44</xdr:row>
      <xdr:rowOff>0</xdr:rowOff>
    </xdr:from>
    <xdr:to>
      <xdr:col>8</xdr:col>
      <xdr:colOff>76200</xdr:colOff>
      <xdr:row>44</xdr:row>
      <xdr:rowOff>7620</xdr:rowOff>
    </xdr:to>
    <xdr:pic>
      <xdr:nvPicPr>
        <xdr:cNvPr id="4101" name="Picture 5" descr="spacer">
          <a:extLst>
            <a:ext uri="{FF2B5EF4-FFF2-40B4-BE49-F238E27FC236}">
              <a16:creationId xmlns:a16="http://schemas.microsoft.com/office/drawing/2014/main" id="{00000000-0008-0000-0800-000005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7980" y="9471660"/>
          <a:ext cx="7620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42</xdr:row>
      <xdr:rowOff>0</xdr:rowOff>
    </xdr:from>
    <xdr:to>
      <xdr:col>21</xdr:col>
      <xdr:colOff>76200</xdr:colOff>
      <xdr:row>42</xdr:row>
      <xdr:rowOff>7620</xdr:rowOff>
    </xdr:to>
    <xdr:pic>
      <xdr:nvPicPr>
        <xdr:cNvPr id="4102" name="Picture 60" descr="spacer">
          <a:extLst>
            <a:ext uri="{FF2B5EF4-FFF2-40B4-BE49-F238E27FC236}">
              <a16:creationId xmlns:a16="http://schemas.microsoft.com/office/drawing/2014/main" id="{00000000-0008-0000-0800-000006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00" y="9090660"/>
          <a:ext cx="7620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42</xdr:row>
      <xdr:rowOff>0</xdr:rowOff>
    </xdr:from>
    <xdr:to>
      <xdr:col>21</xdr:col>
      <xdr:colOff>76200</xdr:colOff>
      <xdr:row>42</xdr:row>
      <xdr:rowOff>7620</xdr:rowOff>
    </xdr:to>
    <xdr:pic>
      <xdr:nvPicPr>
        <xdr:cNvPr id="4103" name="Picture 61" descr="spacer">
          <a:extLst>
            <a:ext uri="{FF2B5EF4-FFF2-40B4-BE49-F238E27FC236}">
              <a16:creationId xmlns:a16="http://schemas.microsoft.com/office/drawing/2014/main" id="{00000000-0008-0000-0800-000007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00" y="9090660"/>
          <a:ext cx="7620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0</xdr:colOff>
      <xdr:row>22</xdr:row>
      <xdr:rowOff>0</xdr:rowOff>
    </xdr:from>
    <xdr:to>
      <xdr:col>21</xdr:col>
      <xdr:colOff>76200</xdr:colOff>
      <xdr:row>22</xdr:row>
      <xdr:rowOff>45720</xdr:rowOff>
    </xdr:to>
    <xdr:pic>
      <xdr:nvPicPr>
        <xdr:cNvPr id="5121" name="Picture 51" descr="spacer">
          <a:extLst>
            <a:ext uri="{FF2B5EF4-FFF2-40B4-BE49-F238E27FC236}">
              <a16:creationId xmlns:a16="http://schemas.microsoft.com/office/drawing/2014/main" id="{00000000-0008-0000-09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78060" y="5600700"/>
          <a:ext cx="7620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xdr:row>
      <xdr:rowOff>0</xdr:rowOff>
    </xdr:from>
    <xdr:to>
      <xdr:col>23</xdr:col>
      <xdr:colOff>99060</xdr:colOff>
      <xdr:row>22</xdr:row>
      <xdr:rowOff>45720</xdr:rowOff>
    </xdr:to>
    <xdr:pic>
      <xdr:nvPicPr>
        <xdr:cNvPr id="5122" name="Picture 62" descr="spacer">
          <a:extLst>
            <a:ext uri="{FF2B5EF4-FFF2-40B4-BE49-F238E27FC236}">
              <a16:creationId xmlns:a16="http://schemas.microsoft.com/office/drawing/2014/main" id="{00000000-0008-0000-0900-00000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69600" y="5600700"/>
          <a:ext cx="9906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43</xdr:row>
      <xdr:rowOff>259080</xdr:rowOff>
    </xdr:from>
    <xdr:to>
      <xdr:col>4</xdr:col>
      <xdr:colOff>502920</xdr:colOff>
      <xdr:row>44</xdr:row>
      <xdr:rowOff>7620</xdr:rowOff>
    </xdr:to>
    <xdr:pic>
      <xdr:nvPicPr>
        <xdr:cNvPr id="5123" name="Picture 86" descr="spacer">
          <a:extLst>
            <a:ext uri="{FF2B5EF4-FFF2-40B4-BE49-F238E27FC236}">
              <a16:creationId xmlns:a16="http://schemas.microsoft.com/office/drawing/2014/main" id="{00000000-0008-0000-0900-00000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0218420"/>
          <a:ext cx="838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104"/>
  <sheetViews>
    <sheetView showGridLines="0" tabSelected="1" zoomScaleNormal="100" zoomScalePageLayoutView="80" workbookViewId="0">
      <selection sqref="A1:C1"/>
    </sheetView>
  </sheetViews>
  <sheetFormatPr baseColWidth="10" defaultColWidth="9.140625" defaultRowHeight="12.75" x14ac:dyDescent="0.2"/>
  <cols>
    <col min="1" max="1" width="135.7109375" style="1" customWidth="1"/>
    <col min="2" max="2" width="12.5703125" style="1" customWidth="1"/>
    <col min="3" max="3" width="19.85546875" style="1" customWidth="1"/>
    <col min="4" max="4" width="9.140625" customWidth="1"/>
    <col min="5" max="5" width="9.140625" style="7" customWidth="1"/>
  </cols>
  <sheetData>
    <row r="1" spans="1:17" ht="75.75" customHeight="1" x14ac:dyDescent="0.4">
      <c r="A1" s="498" t="s">
        <v>295</v>
      </c>
      <c r="B1" s="499"/>
      <c r="C1" s="500"/>
      <c r="D1" s="9"/>
      <c r="E1" s="8"/>
      <c r="F1" s="9"/>
      <c r="G1" s="9"/>
      <c r="H1" s="9"/>
      <c r="I1" s="9"/>
      <c r="J1" s="9"/>
      <c r="K1" s="9"/>
      <c r="L1" s="9"/>
      <c r="M1" s="9"/>
      <c r="N1" s="9"/>
      <c r="O1" s="10"/>
      <c r="P1" s="11"/>
      <c r="Q1" s="11"/>
    </row>
    <row r="2" spans="1:17" s="12" customFormat="1" ht="15.75" x14ac:dyDescent="0.2">
      <c r="A2" s="480" t="s">
        <v>245</v>
      </c>
      <c r="B2" s="480"/>
      <c r="C2" s="480"/>
      <c r="D2" s="497"/>
      <c r="E2" s="497"/>
      <c r="F2" s="497"/>
      <c r="G2" s="497"/>
      <c r="H2" s="497"/>
      <c r="I2" s="497"/>
      <c r="J2" s="497"/>
      <c r="K2" s="497"/>
      <c r="L2" s="497"/>
      <c r="M2" s="497"/>
      <c r="N2" s="497"/>
      <c r="O2" s="497"/>
    </row>
    <row r="3" spans="1:17" s="12" customFormat="1" ht="15.75" x14ac:dyDescent="0.2">
      <c r="A3" s="105"/>
      <c r="B3" s="106"/>
      <c r="C3" s="107"/>
      <c r="D3" s="106"/>
      <c r="E3" s="85"/>
      <c r="F3" s="85"/>
      <c r="G3" s="85"/>
      <c r="H3" s="85"/>
      <c r="I3" s="85"/>
      <c r="J3" s="85"/>
      <c r="K3" s="85"/>
      <c r="L3" s="85"/>
      <c r="M3" s="85"/>
      <c r="N3" s="85"/>
      <c r="O3" s="85"/>
    </row>
    <row r="4" spans="1:17" s="12" customFormat="1" ht="15.75" x14ac:dyDescent="0.2">
      <c r="A4" s="108" t="s">
        <v>264</v>
      </c>
      <c r="B4" s="106"/>
      <c r="C4" s="107"/>
      <c r="D4" s="106"/>
      <c r="E4" s="85"/>
      <c r="F4" s="85"/>
      <c r="G4" s="85"/>
      <c r="H4" s="85"/>
      <c r="I4" s="85"/>
      <c r="J4" s="85"/>
      <c r="K4" s="85"/>
      <c r="L4" s="85"/>
      <c r="M4" s="85"/>
      <c r="N4" s="85"/>
      <c r="O4" s="85"/>
    </row>
    <row r="5" spans="1:17" ht="14.25" x14ac:dyDescent="0.2">
      <c r="A5" s="109" t="s">
        <v>186</v>
      </c>
      <c r="B5" s="110">
        <v>2024</v>
      </c>
      <c r="C5" s="111" t="s">
        <v>151</v>
      </c>
      <c r="D5" s="113"/>
    </row>
    <row r="6" spans="1:17" ht="14.25" x14ac:dyDescent="0.2">
      <c r="A6" s="109" t="s">
        <v>187</v>
      </c>
      <c r="B6" s="110">
        <v>2024</v>
      </c>
      <c r="C6" s="111" t="s">
        <v>151</v>
      </c>
      <c r="D6" s="113"/>
    </row>
    <row r="7" spans="1:17" ht="14.25" x14ac:dyDescent="0.2">
      <c r="A7" s="109"/>
      <c r="B7" s="114"/>
      <c r="C7" s="111"/>
      <c r="D7" s="113"/>
    </row>
    <row r="8" spans="1:17" s="12" customFormat="1" ht="15.75" x14ac:dyDescent="0.2">
      <c r="A8" s="108" t="s">
        <v>217</v>
      </c>
      <c r="B8" s="106"/>
      <c r="C8" s="107"/>
      <c r="D8" s="106"/>
      <c r="E8" s="85"/>
      <c r="F8" s="85"/>
      <c r="G8" s="85"/>
      <c r="H8" s="85"/>
      <c r="I8" s="85"/>
      <c r="J8" s="85"/>
      <c r="K8" s="85"/>
      <c r="L8" s="85"/>
      <c r="M8" s="85"/>
      <c r="N8" s="85"/>
      <c r="O8" s="85"/>
    </row>
    <row r="9" spans="1:17" ht="14.25" x14ac:dyDescent="0.2">
      <c r="A9" s="109" t="s">
        <v>188</v>
      </c>
      <c r="B9" s="110">
        <v>2019</v>
      </c>
      <c r="C9" s="111" t="s">
        <v>151</v>
      </c>
      <c r="D9" s="113"/>
    </row>
    <row r="10" spans="1:17" ht="14.25" x14ac:dyDescent="0.2">
      <c r="A10" s="109" t="s">
        <v>216</v>
      </c>
      <c r="B10" s="110">
        <v>2019</v>
      </c>
      <c r="C10" s="111" t="s">
        <v>151</v>
      </c>
      <c r="D10" s="113"/>
    </row>
    <row r="11" spans="1:17" ht="14.25" x14ac:dyDescent="0.2">
      <c r="A11" s="109"/>
      <c r="B11" s="114"/>
      <c r="C11" s="111"/>
      <c r="D11" s="113"/>
    </row>
    <row r="12" spans="1:17" s="12" customFormat="1" ht="15.75" x14ac:dyDescent="0.2">
      <c r="A12" s="108" t="s">
        <v>183</v>
      </c>
      <c r="B12" s="106"/>
      <c r="C12" s="107"/>
      <c r="D12" s="106"/>
      <c r="E12" s="85"/>
      <c r="F12" s="85"/>
      <c r="G12" s="85"/>
      <c r="H12" s="85"/>
      <c r="I12" s="85"/>
      <c r="J12" s="85"/>
      <c r="K12" s="85"/>
      <c r="L12" s="85"/>
      <c r="M12" s="85"/>
      <c r="N12" s="85"/>
      <c r="O12" s="85"/>
    </row>
    <row r="13" spans="1:17" ht="14.25" x14ac:dyDescent="0.2">
      <c r="A13" s="109" t="s">
        <v>215</v>
      </c>
      <c r="B13" s="110">
        <v>2014</v>
      </c>
      <c r="C13" s="111" t="s">
        <v>151</v>
      </c>
      <c r="D13" s="113"/>
    </row>
    <row r="14" spans="1:17" ht="14.25" x14ac:dyDescent="0.2">
      <c r="A14" s="109" t="s">
        <v>274</v>
      </c>
      <c r="B14" s="114" t="s">
        <v>155</v>
      </c>
      <c r="C14" s="111" t="s">
        <v>151</v>
      </c>
      <c r="D14" s="113"/>
    </row>
    <row r="15" spans="1:17" ht="14.25" x14ac:dyDescent="0.2">
      <c r="A15" s="115"/>
      <c r="B15" s="114"/>
      <c r="C15" s="111"/>
      <c r="D15" s="113"/>
    </row>
    <row r="16" spans="1:17" ht="15" x14ac:dyDescent="0.2">
      <c r="A16" s="108" t="s">
        <v>184</v>
      </c>
      <c r="B16" s="114"/>
      <c r="C16" s="111"/>
      <c r="D16" s="113"/>
    </row>
    <row r="17" spans="1:4" ht="14.25" x14ac:dyDescent="0.2">
      <c r="A17" s="109" t="s">
        <v>275</v>
      </c>
      <c r="B17" s="114" t="s">
        <v>154</v>
      </c>
      <c r="C17" s="111" t="s">
        <v>151</v>
      </c>
      <c r="D17" s="113"/>
    </row>
    <row r="18" spans="1:4" ht="15" x14ac:dyDescent="0.2">
      <c r="A18" s="109" t="s">
        <v>276</v>
      </c>
      <c r="B18" s="114" t="s">
        <v>154</v>
      </c>
      <c r="C18" s="111" t="s">
        <v>250</v>
      </c>
      <c r="D18" s="113"/>
    </row>
    <row r="19" spans="1:4" ht="15" x14ac:dyDescent="0.2">
      <c r="A19" s="109" t="s">
        <v>214</v>
      </c>
      <c r="B19" s="114" t="s">
        <v>154</v>
      </c>
      <c r="C19" s="111" t="s">
        <v>250</v>
      </c>
      <c r="D19" s="113"/>
    </row>
    <row r="20" spans="1:4" ht="14.25" x14ac:dyDescent="0.2">
      <c r="A20" s="115"/>
      <c r="B20" s="114"/>
      <c r="C20" s="111"/>
      <c r="D20" s="113"/>
    </row>
    <row r="21" spans="1:4" ht="15" x14ac:dyDescent="0.2">
      <c r="A21" s="108" t="s">
        <v>185</v>
      </c>
      <c r="B21" s="114"/>
      <c r="C21" s="111"/>
      <c r="D21" s="113"/>
    </row>
    <row r="22" spans="1:4" ht="15" x14ac:dyDescent="0.2">
      <c r="A22" s="109" t="s">
        <v>277</v>
      </c>
      <c r="B22" s="114" t="s">
        <v>156</v>
      </c>
      <c r="C22" s="111" t="s">
        <v>250</v>
      </c>
      <c r="D22" s="113"/>
    </row>
    <row r="23" spans="1:4" ht="15" x14ac:dyDescent="0.2">
      <c r="A23" s="109" t="s">
        <v>278</v>
      </c>
      <c r="B23" s="114" t="s">
        <v>156</v>
      </c>
      <c r="C23" s="111" t="s">
        <v>250</v>
      </c>
      <c r="D23" s="113"/>
    </row>
    <row r="24" spans="1:4" s="5" customFormat="1" ht="15" x14ac:dyDescent="0.2">
      <c r="A24" s="116"/>
      <c r="B24" s="117"/>
      <c r="C24" s="118"/>
      <c r="D24" s="119"/>
    </row>
    <row r="25" spans="1:4" s="5" customFormat="1" ht="15" x14ac:dyDescent="0.2">
      <c r="A25" s="120"/>
      <c r="B25" s="117"/>
      <c r="C25" s="118"/>
      <c r="D25" s="119"/>
    </row>
    <row r="26" spans="1:4" s="5" customFormat="1" ht="15" x14ac:dyDescent="0.2">
      <c r="A26" s="121" t="s">
        <v>279</v>
      </c>
      <c r="B26" s="122"/>
      <c r="C26" s="123"/>
      <c r="D26" s="119"/>
    </row>
    <row r="27" spans="1:4" s="5" customFormat="1" ht="14.25" x14ac:dyDescent="0.2">
      <c r="A27" s="124"/>
      <c r="B27" s="119"/>
      <c r="C27" s="119"/>
      <c r="D27" s="119"/>
    </row>
    <row r="28" spans="1:4" s="5" customFormat="1" ht="14.25" x14ac:dyDescent="0.2">
      <c r="A28" s="124"/>
      <c r="B28" s="119"/>
      <c r="C28" s="119"/>
      <c r="D28" s="119"/>
    </row>
    <row r="29" spans="1:4" s="5" customFormat="1" ht="14.25" x14ac:dyDescent="0.2">
      <c r="A29" s="124"/>
      <c r="B29" s="119"/>
      <c r="C29" s="119"/>
      <c r="D29" s="119"/>
    </row>
    <row r="30" spans="1:4" s="5" customFormat="1" ht="14.25" x14ac:dyDescent="0.2">
      <c r="A30" s="124"/>
      <c r="B30" s="119"/>
      <c r="C30" s="119"/>
      <c r="D30" s="119"/>
    </row>
    <row r="31" spans="1:4" s="5" customFormat="1" ht="14.25" x14ac:dyDescent="0.2">
      <c r="A31" s="124"/>
      <c r="B31" s="119"/>
      <c r="C31" s="119"/>
      <c r="D31" s="119"/>
    </row>
    <row r="32" spans="1:4" s="5" customFormat="1" ht="14.25" x14ac:dyDescent="0.2">
      <c r="A32" s="119"/>
      <c r="B32" s="119"/>
      <c r="C32" s="119"/>
      <c r="D32" s="119"/>
    </row>
    <row r="33" spans="1:4" s="5" customFormat="1" ht="14.25" x14ac:dyDescent="0.2">
      <c r="A33" s="124"/>
      <c r="B33" s="119"/>
      <c r="C33" s="119"/>
      <c r="D33" s="119"/>
    </row>
    <row r="34" spans="1:4" s="5" customFormat="1" ht="14.25" x14ac:dyDescent="0.2">
      <c r="A34" s="124"/>
      <c r="B34" s="119"/>
      <c r="C34" s="119"/>
      <c r="D34" s="119"/>
    </row>
    <row r="35" spans="1:4" s="5" customFormat="1" ht="14.25" x14ac:dyDescent="0.2">
      <c r="A35" s="124"/>
      <c r="B35" s="119"/>
      <c r="C35" s="119"/>
      <c r="D35" s="119"/>
    </row>
    <row r="36" spans="1:4" s="5" customFormat="1" ht="14.25" x14ac:dyDescent="0.2">
      <c r="A36" s="124"/>
      <c r="B36" s="119"/>
      <c r="C36" s="119"/>
      <c r="D36" s="119"/>
    </row>
    <row r="37" spans="1:4" s="5" customFormat="1" ht="14.25" x14ac:dyDescent="0.2">
      <c r="A37" s="124"/>
      <c r="B37" s="119"/>
      <c r="C37" s="119"/>
      <c r="D37" s="119"/>
    </row>
    <row r="38" spans="1:4" s="5" customFormat="1" ht="14.25" x14ac:dyDescent="0.2">
      <c r="A38" s="124"/>
      <c r="B38" s="119"/>
      <c r="C38" s="119"/>
      <c r="D38" s="119"/>
    </row>
    <row r="39" spans="1:4" s="5" customFormat="1" ht="14.25" x14ac:dyDescent="0.2">
      <c r="A39" s="124"/>
      <c r="B39" s="119"/>
      <c r="C39" s="119"/>
      <c r="D39" s="119"/>
    </row>
    <row r="40" spans="1:4" s="5" customFormat="1" ht="15.75" x14ac:dyDescent="0.25">
      <c r="A40" s="126"/>
      <c r="B40" s="119"/>
      <c r="C40" s="119"/>
      <c r="D40" s="119"/>
    </row>
    <row r="41" spans="1:4" s="5" customFormat="1" ht="14.25" x14ac:dyDescent="0.2">
      <c r="A41" s="124"/>
      <c r="B41" s="119"/>
      <c r="C41" s="119"/>
      <c r="D41" s="119"/>
    </row>
    <row r="42" spans="1:4" s="5" customFormat="1" ht="14.25" x14ac:dyDescent="0.2">
      <c r="A42" s="124"/>
      <c r="B42" s="119"/>
      <c r="C42" s="119"/>
      <c r="D42" s="119"/>
    </row>
    <row r="43" spans="1:4" s="5" customFormat="1" ht="14.25" x14ac:dyDescent="0.2">
      <c r="A43" s="124"/>
      <c r="B43" s="119"/>
      <c r="C43" s="119"/>
      <c r="D43" s="119"/>
    </row>
    <row r="44" spans="1:4" s="5" customFormat="1" ht="15.75" x14ac:dyDescent="0.25">
      <c r="A44" s="126"/>
      <c r="B44" s="119"/>
      <c r="C44" s="119"/>
      <c r="D44" s="119"/>
    </row>
    <row r="45" spans="1:4" s="5" customFormat="1" ht="14.25" x14ac:dyDescent="0.2">
      <c r="A45" s="124"/>
      <c r="B45" s="119"/>
      <c r="C45" s="119"/>
      <c r="D45" s="119"/>
    </row>
    <row r="46" spans="1:4" s="5" customFormat="1" ht="14.25" x14ac:dyDescent="0.2">
      <c r="A46" s="124"/>
      <c r="B46" s="119"/>
      <c r="C46" s="119"/>
      <c r="D46" s="119"/>
    </row>
    <row r="47" spans="1:4" s="5" customFormat="1" ht="14.25" x14ac:dyDescent="0.2">
      <c r="A47" s="119"/>
      <c r="B47" s="119"/>
      <c r="C47" s="119"/>
      <c r="D47" s="119"/>
    </row>
    <row r="48" spans="1:4" s="5" customFormat="1" ht="14.25" x14ac:dyDescent="0.2">
      <c r="A48" s="119"/>
      <c r="B48" s="119"/>
      <c r="C48" s="119"/>
      <c r="D48" s="119"/>
    </row>
    <row r="49" spans="1:4" x14ac:dyDescent="0.2">
      <c r="A49" s="113"/>
      <c r="B49" s="113"/>
      <c r="C49" s="113"/>
      <c r="D49" s="113"/>
    </row>
    <row r="50" spans="1:4" x14ac:dyDescent="0.2">
      <c r="A50" s="113"/>
      <c r="B50" s="113"/>
      <c r="C50" s="113"/>
      <c r="D50" s="113"/>
    </row>
    <row r="51" spans="1:4" x14ac:dyDescent="0.2">
      <c r="A51" s="113"/>
      <c r="B51" s="113"/>
      <c r="C51" s="113"/>
      <c r="D51" s="113"/>
    </row>
    <row r="52" spans="1:4" x14ac:dyDescent="0.2">
      <c r="A52" s="113"/>
      <c r="B52" s="113"/>
      <c r="C52" s="113"/>
      <c r="D52" s="113"/>
    </row>
    <row r="53" spans="1:4" x14ac:dyDescent="0.2">
      <c r="A53" s="113"/>
      <c r="B53" s="113"/>
      <c r="C53" s="113"/>
      <c r="D53" s="113"/>
    </row>
    <row r="54" spans="1:4" x14ac:dyDescent="0.2">
      <c r="A54" s="113"/>
      <c r="B54" s="113"/>
      <c r="C54" s="113"/>
      <c r="D54" s="113"/>
    </row>
    <row r="55" spans="1:4" x14ac:dyDescent="0.2">
      <c r="A55" s="113"/>
      <c r="B55" s="113"/>
      <c r="C55" s="113"/>
      <c r="D55" s="113"/>
    </row>
    <row r="56" spans="1:4" x14ac:dyDescent="0.2">
      <c r="A56" s="113"/>
      <c r="B56" s="113"/>
      <c r="C56" s="113"/>
      <c r="D56" s="113"/>
    </row>
    <row r="57" spans="1:4" x14ac:dyDescent="0.2">
      <c r="A57" s="113"/>
      <c r="B57" s="113"/>
      <c r="C57" s="113"/>
      <c r="D57" s="113"/>
    </row>
    <row r="58" spans="1:4" x14ac:dyDescent="0.2">
      <c r="A58" s="113"/>
      <c r="B58" s="113"/>
      <c r="C58" s="113"/>
      <c r="D58" s="113"/>
    </row>
    <row r="59" spans="1:4" x14ac:dyDescent="0.2">
      <c r="A59" s="113"/>
      <c r="B59" s="113"/>
      <c r="C59" s="113"/>
      <c r="D59" s="113"/>
    </row>
    <row r="60" spans="1:4" x14ac:dyDescent="0.2">
      <c r="A60" s="113"/>
      <c r="B60" s="113"/>
      <c r="C60" s="113"/>
      <c r="D60" s="113"/>
    </row>
    <row r="61" spans="1:4" x14ac:dyDescent="0.2">
      <c r="A61" s="113"/>
      <c r="B61" s="113"/>
      <c r="C61" s="113"/>
      <c r="D61" s="113"/>
    </row>
    <row r="62" spans="1:4" x14ac:dyDescent="0.2">
      <c r="A62" s="113"/>
      <c r="B62" s="113"/>
      <c r="C62" s="113"/>
      <c r="D62" s="113"/>
    </row>
    <row r="63" spans="1:4" x14ac:dyDescent="0.2">
      <c r="A63" s="113"/>
      <c r="B63" s="113"/>
      <c r="C63" s="113"/>
      <c r="D63" s="113"/>
    </row>
    <row r="64" spans="1:4" x14ac:dyDescent="0.2">
      <c r="A64" s="113"/>
      <c r="B64" s="113"/>
      <c r="C64" s="113"/>
      <c r="D64" s="113"/>
    </row>
    <row r="65" spans="1:4" x14ac:dyDescent="0.2">
      <c r="A65" s="113"/>
      <c r="B65" s="113"/>
      <c r="C65" s="113"/>
      <c r="D65" s="113"/>
    </row>
    <row r="66" spans="1:4" x14ac:dyDescent="0.2">
      <c r="A66" s="113"/>
      <c r="B66" s="113"/>
      <c r="C66" s="113"/>
      <c r="D66" s="113"/>
    </row>
    <row r="67" spans="1:4" x14ac:dyDescent="0.2">
      <c r="A67" s="113"/>
      <c r="B67" s="113"/>
      <c r="C67" s="113"/>
      <c r="D67" s="113"/>
    </row>
    <row r="68" spans="1:4" x14ac:dyDescent="0.2">
      <c r="A68" s="113"/>
      <c r="B68" s="113"/>
      <c r="C68" s="113"/>
      <c r="D68" s="113"/>
    </row>
    <row r="69" spans="1:4" x14ac:dyDescent="0.2">
      <c r="A69" s="113"/>
      <c r="B69" s="113"/>
      <c r="C69" s="113"/>
      <c r="D69" s="113"/>
    </row>
    <row r="70" spans="1:4" x14ac:dyDescent="0.2">
      <c r="A70" s="113"/>
      <c r="B70" s="113"/>
      <c r="C70" s="113"/>
      <c r="D70" s="113"/>
    </row>
    <row r="71" spans="1:4" x14ac:dyDescent="0.2">
      <c r="A71" s="113"/>
      <c r="B71" s="113"/>
      <c r="C71" s="113"/>
      <c r="D71" s="113"/>
    </row>
    <row r="72" spans="1:4" x14ac:dyDescent="0.2">
      <c r="A72" s="113"/>
      <c r="B72" s="113"/>
      <c r="C72" s="113"/>
      <c r="D72" s="113"/>
    </row>
    <row r="73" spans="1:4" x14ac:dyDescent="0.2">
      <c r="A73" s="113"/>
      <c r="B73" s="113"/>
      <c r="C73" s="113"/>
      <c r="D73" s="113"/>
    </row>
    <row r="74" spans="1:4" x14ac:dyDescent="0.2">
      <c r="A74" s="113"/>
      <c r="B74" s="113"/>
      <c r="C74" s="113"/>
      <c r="D74" s="113"/>
    </row>
    <row r="75" spans="1:4" x14ac:dyDescent="0.2">
      <c r="A75" s="113"/>
      <c r="B75" s="113"/>
      <c r="C75" s="113"/>
      <c r="D75" s="113"/>
    </row>
    <row r="76" spans="1:4" x14ac:dyDescent="0.2">
      <c r="A76" s="113"/>
      <c r="B76" s="113"/>
      <c r="C76" s="113"/>
      <c r="D76" s="113"/>
    </row>
    <row r="77" spans="1:4" x14ac:dyDescent="0.2">
      <c r="A77" s="113"/>
      <c r="B77" s="113"/>
      <c r="C77" s="113"/>
      <c r="D77" s="113"/>
    </row>
    <row r="78" spans="1:4" x14ac:dyDescent="0.2">
      <c r="A78" s="113"/>
      <c r="B78" s="113"/>
      <c r="C78" s="113"/>
      <c r="D78" s="113"/>
    </row>
    <row r="79" spans="1:4" x14ac:dyDescent="0.2">
      <c r="A79" s="113"/>
      <c r="B79" s="113"/>
      <c r="C79" s="113"/>
      <c r="D79" s="113"/>
    </row>
    <row r="80" spans="1:4" x14ac:dyDescent="0.2">
      <c r="A80" s="113"/>
      <c r="B80" s="113"/>
      <c r="C80" s="113"/>
      <c r="D80" s="113"/>
    </row>
    <row r="81" spans="1:4" x14ac:dyDescent="0.2">
      <c r="A81" s="113"/>
      <c r="B81" s="113"/>
      <c r="C81" s="113"/>
      <c r="D81" s="113"/>
    </row>
    <row r="82" spans="1:4" x14ac:dyDescent="0.2">
      <c r="A82" s="113"/>
      <c r="B82" s="113"/>
      <c r="C82" s="113"/>
      <c r="D82" s="113"/>
    </row>
    <row r="83" spans="1:4" x14ac:dyDescent="0.2">
      <c r="A83" s="113"/>
      <c r="B83" s="113"/>
      <c r="C83" s="113"/>
      <c r="D83" s="113"/>
    </row>
    <row r="84" spans="1:4" x14ac:dyDescent="0.2">
      <c r="A84" s="113"/>
      <c r="B84" s="113"/>
      <c r="C84" s="113"/>
      <c r="D84" s="113"/>
    </row>
    <row r="85" spans="1:4" x14ac:dyDescent="0.2">
      <c r="A85" s="113"/>
      <c r="B85" s="113"/>
      <c r="C85" s="113"/>
      <c r="D85" s="113"/>
    </row>
    <row r="86" spans="1:4" x14ac:dyDescent="0.2">
      <c r="A86" s="113"/>
      <c r="B86" s="113"/>
      <c r="C86" s="113"/>
      <c r="D86" s="113"/>
    </row>
    <row r="87" spans="1:4" x14ac:dyDescent="0.2">
      <c r="A87" s="113"/>
      <c r="B87" s="113"/>
      <c r="C87" s="113"/>
      <c r="D87" s="113"/>
    </row>
    <row r="88" spans="1:4" x14ac:dyDescent="0.2">
      <c r="A88" s="113"/>
      <c r="B88" s="113"/>
      <c r="C88" s="113"/>
      <c r="D88" s="113"/>
    </row>
    <row r="89" spans="1:4" x14ac:dyDescent="0.2">
      <c r="A89" s="113"/>
      <c r="B89" s="113"/>
      <c r="C89" s="113"/>
      <c r="D89" s="113"/>
    </row>
    <row r="90" spans="1:4" x14ac:dyDescent="0.2">
      <c r="A90" s="113"/>
      <c r="B90" s="113"/>
      <c r="C90" s="113"/>
      <c r="D90" s="113"/>
    </row>
    <row r="91" spans="1:4" x14ac:dyDescent="0.2">
      <c r="A91" s="113"/>
      <c r="B91" s="113"/>
      <c r="C91" s="113"/>
      <c r="D91" s="113"/>
    </row>
    <row r="92" spans="1:4" x14ac:dyDescent="0.2">
      <c r="A92" s="113"/>
      <c r="B92" s="113"/>
      <c r="C92" s="113"/>
      <c r="D92" s="113"/>
    </row>
    <row r="93" spans="1:4" x14ac:dyDescent="0.2">
      <c r="A93" s="113"/>
      <c r="B93" s="113"/>
      <c r="C93" s="113"/>
      <c r="D93" s="113"/>
    </row>
    <row r="94" spans="1:4" x14ac:dyDescent="0.2">
      <c r="A94" s="113"/>
      <c r="B94" s="113"/>
      <c r="C94" s="113"/>
      <c r="D94" s="113"/>
    </row>
    <row r="95" spans="1:4" x14ac:dyDescent="0.2">
      <c r="A95" s="113"/>
      <c r="B95" s="113"/>
      <c r="C95" s="113"/>
      <c r="D95" s="113"/>
    </row>
    <row r="96" spans="1:4" x14ac:dyDescent="0.2">
      <c r="A96" s="113"/>
      <c r="B96" s="113"/>
      <c r="C96" s="113"/>
      <c r="D96" s="113"/>
    </row>
    <row r="97" spans="1:4" x14ac:dyDescent="0.2">
      <c r="A97" s="113"/>
      <c r="B97" s="113"/>
      <c r="C97" s="113"/>
      <c r="D97" s="113"/>
    </row>
    <row r="98" spans="1:4" x14ac:dyDescent="0.2">
      <c r="A98" s="113"/>
      <c r="B98" s="113"/>
      <c r="C98" s="113"/>
      <c r="D98" s="113"/>
    </row>
    <row r="99" spans="1:4" x14ac:dyDescent="0.2">
      <c r="A99" s="113"/>
      <c r="B99" s="113"/>
      <c r="C99" s="113"/>
      <c r="D99" s="113"/>
    </row>
    <row r="100" spans="1:4" x14ac:dyDescent="0.2">
      <c r="A100" s="113"/>
      <c r="B100" s="113"/>
      <c r="C100" s="113"/>
      <c r="D100" s="113"/>
    </row>
    <row r="101" spans="1:4" x14ac:dyDescent="0.2">
      <c r="A101" s="113"/>
      <c r="B101" s="113"/>
      <c r="C101" s="113"/>
      <c r="D101" s="113"/>
    </row>
    <row r="102" spans="1:4" x14ac:dyDescent="0.2">
      <c r="A102" s="113"/>
      <c r="B102" s="113"/>
      <c r="C102" s="113"/>
      <c r="D102" s="113"/>
    </row>
    <row r="103" spans="1:4" x14ac:dyDescent="0.2">
      <c r="A103" s="113"/>
      <c r="B103" s="113"/>
      <c r="C103" s="113"/>
      <c r="D103" s="113"/>
    </row>
    <row r="104" spans="1:4" x14ac:dyDescent="0.2">
      <c r="A104" s="113"/>
      <c r="B104" s="113"/>
      <c r="C104" s="113"/>
      <c r="D104" s="113"/>
    </row>
  </sheetData>
  <mergeCells count="5">
    <mergeCell ref="D2:F2"/>
    <mergeCell ref="G2:I2"/>
    <mergeCell ref="J2:L2"/>
    <mergeCell ref="M2:O2"/>
    <mergeCell ref="A1:C1"/>
  </mergeCells>
  <phoneticPr fontId="2" type="noConversion"/>
  <hyperlinks>
    <hyperlink ref="A18" location="'16.4.1.8'!A1" display="16.4.1.8 Élection de la Chambre des Représentants selon la liste " xr:uid="{00000000-0004-0000-0000-000000000000}"/>
    <hyperlink ref="A19" location="'16.4.1.9'!A1" display="16.4.1.9 Élection du Sénat selon la liste" xr:uid="{00000000-0004-0000-0000-000001000000}"/>
    <hyperlink ref="A17" location="'16.4.1.7'!A1" display="16.4.1.7 Nombre d'électeurs inscrits" xr:uid="{00000000-0004-0000-0000-000002000000}"/>
    <hyperlink ref="A22" location="'16.4.1.10'!A1" display="16.4.1.10 Élection de la Chambre des Représentants selon la liste" xr:uid="{00000000-0004-0000-0000-000003000000}"/>
    <hyperlink ref="A23" location="'16.4.1.11'!A1" display="16.4.1.11 Élection du Sénat selon la liste" xr:uid="{00000000-0004-0000-0000-000004000000}"/>
    <hyperlink ref="A13" location="'16.4.1.5'!A1" display="16.4.1.5 Nombre d'électeurs inscrits" xr:uid="{00000000-0004-0000-0000-000005000000}"/>
    <hyperlink ref="A14" location="'16.4.1.6'!A1" display="16.4.1.6 Élection de la Chambre des Représentants selon la liste" xr:uid="{00000000-0004-0000-0000-000006000000}"/>
    <hyperlink ref="A9" location="'16.4.1.3'!A1" display="16.4.1.3 Nombre d'électeurs inscrits" xr:uid="{00000000-0004-0000-0000-000007000000}"/>
    <hyperlink ref="A10" location="'16.4.1.4'!A1" display="16.4.1.4 Élection de la Chambre des Représentants selon la liste" xr:uid="{00000000-0004-0000-0000-000008000000}"/>
    <hyperlink ref="A5" location="'16.4.1.1'!A1" display="16.4.1.1 Élections du 25 mai 2014 : Nombre d'électeurs inscrits" xr:uid="{B8F78551-2A99-4E1B-801A-C5905A0E943A}"/>
    <hyperlink ref="A6" location="'16.4.1.2'!A1" display="16.4.1.2 Élection de la Chambre des Représentants selon la liste" xr:uid="{D1266DED-3A1C-4A32-A29E-9EEE6B4CE706}"/>
  </hyperlink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scaleWithDoc="0" alignWithMargins="0">
    <oddHeader>&amp;LÉlections fédérales &amp;CÉLECTIONS</oddHeader>
    <oddFooter>&amp;C&amp;P/&amp;N&amp;R© IBSA</oddFooter>
  </headerFooter>
  <ignoredErrors>
    <ignoredError sqref="B14 B17:B19 B22:B23"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D49"/>
  <sheetViews>
    <sheetView showGridLines="0" zoomScale="80" zoomScaleNormal="80" zoomScalePageLayoutView="80" workbookViewId="0">
      <selection activeCell="C10" sqref="C10"/>
    </sheetView>
  </sheetViews>
  <sheetFormatPr baseColWidth="10" defaultColWidth="9.140625" defaultRowHeight="12.75" x14ac:dyDescent="0.2"/>
  <cols>
    <col min="1" max="1" width="60.7109375" customWidth="1"/>
    <col min="2" max="2" width="12.28515625" bestFit="1" customWidth="1"/>
    <col min="3" max="3" width="13.7109375" bestFit="1" customWidth="1"/>
    <col min="4" max="4" width="10.28515625" bestFit="1" customWidth="1"/>
    <col min="5" max="5" width="13.5703125" bestFit="1" customWidth="1"/>
    <col min="6" max="6" width="9.42578125" customWidth="1"/>
    <col min="7" max="7" width="13.140625" bestFit="1" customWidth="1"/>
    <col min="8" max="8" width="14.28515625" bestFit="1" customWidth="1"/>
    <col min="9" max="9" width="8.5703125" bestFit="1" customWidth="1"/>
    <col min="10" max="10" width="9.85546875" bestFit="1" customWidth="1"/>
    <col min="11" max="11" width="14.140625" bestFit="1" customWidth="1"/>
    <col min="12" max="12" width="17.42578125" bestFit="1" customWidth="1"/>
    <col min="13" max="13" width="11.5703125" bestFit="1" customWidth="1"/>
    <col min="14" max="15" width="17" customWidth="1"/>
    <col min="16" max="16" width="13.28515625" customWidth="1"/>
    <col min="17" max="17" width="22.42578125" customWidth="1"/>
    <col min="18" max="18" width="13.28515625" customWidth="1"/>
    <col min="19" max="19" width="16.85546875" customWidth="1"/>
    <col min="20" max="20" width="13.28515625" customWidth="1"/>
    <col min="21" max="21" width="8.7109375" customWidth="1"/>
    <col min="22" max="22" width="8.85546875" bestFit="1" customWidth="1"/>
    <col min="23" max="23" width="17.7109375" customWidth="1"/>
    <col min="24" max="24" width="14.85546875" bestFit="1" customWidth="1"/>
    <col min="25" max="25" width="11.5703125" bestFit="1" customWidth="1"/>
    <col min="26" max="26" width="9" customWidth="1"/>
  </cols>
  <sheetData>
    <row r="1" spans="1:26" ht="64.5" customHeight="1" x14ac:dyDescent="0.2">
      <c r="A1" s="507" t="s">
        <v>271</v>
      </c>
      <c r="B1" s="508"/>
      <c r="C1" s="508"/>
      <c r="D1" s="508"/>
      <c r="E1" s="508"/>
      <c r="F1" s="508"/>
      <c r="G1" s="508"/>
      <c r="H1" s="508"/>
      <c r="I1" s="508"/>
      <c r="J1" s="508"/>
      <c r="K1" s="508"/>
      <c r="L1" s="508"/>
      <c r="M1" s="508"/>
      <c r="N1" s="508"/>
      <c r="O1" s="508"/>
      <c r="P1" s="508"/>
      <c r="Q1" s="508"/>
      <c r="R1" s="508"/>
      <c r="S1" s="508"/>
      <c r="T1" s="508"/>
      <c r="U1" s="508"/>
      <c r="V1" s="508"/>
      <c r="W1" s="508"/>
      <c r="X1" s="508"/>
      <c r="Y1" s="508"/>
      <c r="Z1" s="509"/>
    </row>
    <row r="2" spans="1:26" ht="19.5" customHeight="1" x14ac:dyDescent="0.2">
      <c r="A2" s="626" t="s">
        <v>143</v>
      </c>
      <c r="B2" s="503" t="s">
        <v>0</v>
      </c>
      <c r="C2" s="525"/>
      <c r="D2" s="525"/>
      <c r="E2" s="525"/>
      <c r="F2" s="525"/>
      <c r="G2" s="525"/>
      <c r="H2" s="525"/>
      <c r="I2" s="525"/>
      <c r="J2" s="525"/>
      <c r="K2" s="525"/>
      <c r="L2" s="525"/>
      <c r="M2" s="525"/>
      <c r="N2" s="525" t="s">
        <v>166</v>
      </c>
      <c r="O2" s="525" t="s">
        <v>167</v>
      </c>
      <c r="P2" s="525" t="s">
        <v>259</v>
      </c>
      <c r="Q2" s="525"/>
      <c r="R2" s="525" t="s">
        <v>260</v>
      </c>
      <c r="S2" s="525"/>
      <c r="T2" s="510" t="s">
        <v>127</v>
      </c>
      <c r="U2" s="511"/>
      <c r="V2" s="511"/>
      <c r="W2" s="511"/>
      <c r="X2" s="511"/>
      <c r="Y2" s="511"/>
      <c r="Z2" s="512"/>
    </row>
    <row r="3" spans="1:26" ht="19.5" customHeight="1" x14ac:dyDescent="0.2">
      <c r="A3" s="627"/>
      <c r="B3" s="501" t="s">
        <v>5</v>
      </c>
      <c r="C3" s="502"/>
      <c r="D3" s="502"/>
      <c r="E3" s="502"/>
      <c r="F3" s="502"/>
      <c r="G3" s="502"/>
      <c r="H3" s="502"/>
      <c r="I3" s="503"/>
      <c r="J3" s="529" t="s">
        <v>6</v>
      </c>
      <c r="K3" s="501" t="s">
        <v>7</v>
      </c>
      <c r="L3" s="502"/>
      <c r="M3" s="525" t="s">
        <v>8</v>
      </c>
      <c r="N3" s="525"/>
      <c r="O3" s="525"/>
      <c r="P3" s="525"/>
      <c r="Q3" s="525"/>
      <c r="R3" s="525"/>
      <c r="S3" s="525"/>
      <c r="T3" s="557"/>
      <c r="U3" s="563"/>
      <c r="V3" s="563"/>
      <c r="W3" s="563"/>
      <c r="X3" s="563"/>
      <c r="Y3" s="563"/>
      <c r="Z3" s="558"/>
    </row>
    <row r="4" spans="1:26" ht="40.5" customHeight="1" x14ac:dyDescent="0.2">
      <c r="A4" s="628"/>
      <c r="B4" s="169" t="s">
        <v>71</v>
      </c>
      <c r="C4" s="130" t="s">
        <v>9</v>
      </c>
      <c r="D4" s="130" t="s">
        <v>10</v>
      </c>
      <c r="E4" s="130" t="s">
        <v>80</v>
      </c>
      <c r="F4" s="130" t="s">
        <v>11</v>
      </c>
      <c r="G4" s="130" t="s">
        <v>163</v>
      </c>
      <c r="H4" s="130" t="s">
        <v>12</v>
      </c>
      <c r="I4" s="130" t="s">
        <v>13</v>
      </c>
      <c r="J4" s="531"/>
      <c r="K4" s="130" t="s">
        <v>164</v>
      </c>
      <c r="L4" s="132" t="s">
        <v>165</v>
      </c>
      <c r="M4" s="525"/>
      <c r="N4" s="525"/>
      <c r="O4" s="525"/>
      <c r="P4" s="525"/>
      <c r="Q4" s="525"/>
      <c r="R4" s="525"/>
      <c r="S4" s="525"/>
      <c r="T4" s="513"/>
      <c r="U4" s="514"/>
      <c r="V4" s="514"/>
      <c r="W4" s="514"/>
      <c r="X4" s="514"/>
      <c r="Y4" s="514"/>
      <c r="Z4" s="515"/>
    </row>
    <row r="5" spans="1:26" ht="15" customHeight="1" x14ac:dyDescent="0.2">
      <c r="A5" s="260" t="s">
        <v>41</v>
      </c>
      <c r="B5" s="261">
        <v>69944</v>
      </c>
      <c r="C5" s="262">
        <v>78426</v>
      </c>
      <c r="D5" s="262">
        <v>72413</v>
      </c>
      <c r="E5" s="262">
        <v>81383</v>
      </c>
      <c r="F5" s="262">
        <v>19645</v>
      </c>
      <c r="G5" s="262">
        <v>99713</v>
      </c>
      <c r="H5" s="262">
        <v>83008</v>
      </c>
      <c r="I5" s="263">
        <v>72387</v>
      </c>
      <c r="J5" s="264">
        <v>576919</v>
      </c>
      <c r="K5" s="262">
        <v>427100</v>
      </c>
      <c r="L5" s="263">
        <v>12046</v>
      </c>
      <c r="M5" s="265">
        <v>1016065</v>
      </c>
      <c r="N5" s="264">
        <v>4283879</v>
      </c>
      <c r="O5" s="266">
        <v>2467608</v>
      </c>
      <c r="P5" s="635" t="s">
        <v>133</v>
      </c>
      <c r="Q5" s="636"/>
      <c r="R5" s="649" t="s">
        <v>133</v>
      </c>
      <c r="S5" s="650"/>
      <c r="T5" s="613">
        <v>7767552</v>
      </c>
      <c r="U5" s="614"/>
      <c r="V5" s="614"/>
      <c r="W5" s="614"/>
      <c r="X5" s="614"/>
      <c r="Y5" s="614"/>
      <c r="Z5" s="615"/>
    </row>
    <row r="6" spans="1:26" ht="15" customHeight="1" x14ac:dyDescent="0.2">
      <c r="A6" s="260" t="s">
        <v>14</v>
      </c>
      <c r="B6" s="267">
        <v>58023</v>
      </c>
      <c r="C6" s="268">
        <v>63588</v>
      </c>
      <c r="D6" s="268">
        <v>60240</v>
      </c>
      <c r="E6" s="268">
        <v>68067</v>
      </c>
      <c r="F6" s="268">
        <v>16290</v>
      </c>
      <c r="G6" s="268">
        <v>82152</v>
      </c>
      <c r="H6" s="268">
        <v>70520</v>
      </c>
      <c r="I6" s="269">
        <v>59989</v>
      </c>
      <c r="J6" s="270">
        <v>478869</v>
      </c>
      <c r="K6" s="268">
        <v>383341</v>
      </c>
      <c r="L6" s="269">
        <v>8895</v>
      </c>
      <c r="M6" s="271">
        <v>871105</v>
      </c>
      <c r="N6" s="270">
        <v>3894734</v>
      </c>
      <c r="O6" s="272">
        <v>2163639</v>
      </c>
      <c r="P6" s="637" t="s">
        <v>133</v>
      </c>
      <c r="Q6" s="638"/>
      <c r="R6" s="624" t="s">
        <v>133</v>
      </c>
      <c r="S6" s="625"/>
      <c r="T6" s="616">
        <v>6929478</v>
      </c>
      <c r="U6" s="616"/>
      <c r="V6" s="616"/>
      <c r="W6" s="616"/>
      <c r="X6" s="616"/>
      <c r="Y6" s="616"/>
      <c r="Z6" s="617"/>
    </row>
    <row r="7" spans="1:26" ht="15" customHeight="1" x14ac:dyDescent="0.2">
      <c r="A7" s="273" t="s">
        <v>15</v>
      </c>
      <c r="B7" s="274">
        <v>4212</v>
      </c>
      <c r="C7" s="275">
        <v>3980</v>
      </c>
      <c r="D7" s="275">
        <v>2276</v>
      </c>
      <c r="E7" s="275">
        <v>4646</v>
      </c>
      <c r="F7" s="275">
        <v>996</v>
      </c>
      <c r="G7" s="275">
        <v>5123</v>
      </c>
      <c r="H7" s="275">
        <v>3076</v>
      </c>
      <c r="I7" s="276">
        <v>2420</v>
      </c>
      <c r="J7" s="277">
        <v>26729</v>
      </c>
      <c r="K7" s="275">
        <v>18678</v>
      </c>
      <c r="L7" s="276">
        <v>393</v>
      </c>
      <c r="M7" s="278">
        <v>45800</v>
      </c>
      <c r="N7" s="277">
        <v>225012</v>
      </c>
      <c r="O7" s="279">
        <v>189563</v>
      </c>
      <c r="P7" s="639" t="s">
        <v>133</v>
      </c>
      <c r="Q7" s="640"/>
      <c r="R7" s="605" t="s">
        <v>133</v>
      </c>
      <c r="S7" s="606"/>
      <c r="T7" s="618">
        <v>460375</v>
      </c>
      <c r="U7" s="619"/>
      <c r="V7" s="619"/>
      <c r="W7" s="619"/>
      <c r="X7" s="619"/>
      <c r="Y7" s="619"/>
      <c r="Z7" s="620"/>
    </row>
    <row r="8" spans="1:26" ht="15" customHeight="1" x14ac:dyDescent="0.2">
      <c r="A8" s="280" t="s">
        <v>34</v>
      </c>
      <c r="B8" s="261">
        <v>46776</v>
      </c>
      <c r="C8" s="262">
        <v>50456</v>
      </c>
      <c r="D8" s="262">
        <v>53546</v>
      </c>
      <c r="E8" s="262">
        <v>57052</v>
      </c>
      <c r="F8" s="262">
        <v>14075</v>
      </c>
      <c r="G8" s="262">
        <v>66854</v>
      </c>
      <c r="H8" s="262">
        <v>61679</v>
      </c>
      <c r="I8" s="263">
        <v>54164</v>
      </c>
      <c r="J8" s="281">
        <v>404602</v>
      </c>
      <c r="K8" s="262">
        <v>80752</v>
      </c>
      <c r="L8" s="263">
        <v>6353</v>
      </c>
      <c r="M8" s="265">
        <v>491707</v>
      </c>
      <c r="N8" s="282" t="s">
        <v>131</v>
      </c>
      <c r="O8" s="283">
        <v>1974076</v>
      </c>
      <c r="P8" s="643" t="s">
        <v>131</v>
      </c>
      <c r="Q8" s="644"/>
      <c r="R8" s="609">
        <v>2465783</v>
      </c>
      <c r="S8" s="610"/>
      <c r="T8" s="629">
        <v>2465783</v>
      </c>
      <c r="U8" s="630"/>
      <c r="V8" s="630"/>
      <c r="W8" s="630"/>
      <c r="X8" s="630"/>
      <c r="Y8" s="630"/>
      <c r="Z8" s="631"/>
    </row>
    <row r="9" spans="1:26" ht="15" customHeight="1" x14ac:dyDescent="0.2">
      <c r="A9" s="133" t="s">
        <v>35</v>
      </c>
      <c r="B9" s="267">
        <v>7035</v>
      </c>
      <c r="C9" s="268">
        <v>9152</v>
      </c>
      <c r="D9" s="268">
        <v>4418</v>
      </c>
      <c r="E9" s="268">
        <v>6369</v>
      </c>
      <c r="F9" s="268">
        <v>1219</v>
      </c>
      <c r="G9" s="268">
        <v>10175</v>
      </c>
      <c r="H9" s="268">
        <v>5765</v>
      </c>
      <c r="I9" s="269">
        <v>3405</v>
      </c>
      <c r="J9" s="270">
        <v>47538</v>
      </c>
      <c r="K9" s="268">
        <v>283911</v>
      </c>
      <c r="L9" s="269">
        <v>2149</v>
      </c>
      <c r="M9" s="271">
        <v>333598</v>
      </c>
      <c r="N9" s="270">
        <v>3669722</v>
      </c>
      <c r="O9" s="284" t="s">
        <v>135</v>
      </c>
      <c r="P9" s="645">
        <v>4003320</v>
      </c>
      <c r="Q9" s="646"/>
      <c r="R9" s="611" t="s">
        <v>132</v>
      </c>
      <c r="S9" s="612"/>
      <c r="T9" s="602">
        <v>4003320</v>
      </c>
      <c r="U9" s="603"/>
      <c r="V9" s="603"/>
      <c r="W9" s="603"/>
      <c r="X9" s="603"/>
      <c r="Y9" s="603"/>
      <c r="Z9" s="604"/>
    </row>
    <row r="10" spans="1:26" ht="15" customHeight="1" x14ac:dyDescent="0.2">
      <c r="A10" s="42" t="s">
        <v>16</v>
      </c>
      <c r="B10" s="43">
        <v>53811</v>
      </c>
      <c r="C10" s="44">
        <v>59608</v>
      </c>
      <c r="D10" s="44">
        <v>57964</v>
      </c>
      <c r="E10" s="44">
        <v>63421</v>
      </c>
      <c r="F10" s="44">
        <v>15294</v>
      </c>
      <c r="G10" s="44">
        <v>77029</v>
      </c>
      <c r="H10" s="44">
        <v>67444</v>
      </c>
      <c r="I10" s="45">
        <v>57569</v>
      </c>
      <c r="J10" s="46">
        <v>452140</v>
      </c>
      <c r="K10" s="44">
        <v>364663</v>
      </c>
      <c r="L10" s="45">
        <v>8502</v>
      </c>
      <c r="M10" s="47">
        <v>825305</v>
      </c>
      <c r="N10" s="48">
        <v>3669722</v>
      </c>
      <c r="O10" s="49">
        <v>1974076</v>
      </c>
      <c r="P10" s="641" t="s">
        <v>133</v>
      </c>
      <c r="Q10" s="642"/>
      <c r="R10" s="607" t="s">
        <v>133</v>
      </c>
      <c r="S10" s="608"/>
      <c r="T10" s="621">
        <v>6469103</v>
      </c>
      <c r="U10" s="622"/>
      <c r="V10" s="622"/>
      <c r="W10" s="622"/>
      <c r="X10" s="622"/>
      <c r="Y10" s="622"/>
      <c r="Z10" s="623"/>
    </row>
    <row r="11" spans="1:26" ht="15" customHeight="1" x14ac:dyDescent="0.2">
      <c r="A11" s="285" t="s">
        <v>123</v>
      </c>
      <c r="B11" s="258" t="s">
        <v>130</v>
      </c>
      <c r="C11" s="258" t="s">
        <v>130</v>
      </c>
      <c r="D11" s="258" t="s">
        <v>130</v>
      </c>
      <c r="E11" s="258" t="s">
        <v>130</v>
      </c>
      <c r="F11" s="258" t="s">
        <v>130</v>
      </c>
      <c r="G11" s="258" t="s">
        <v>130</v>
      </c>
      <c r="H11" s="258" t="s">
        <v>130</v>
      </c>
      <c r="I11" s="286" t="s">
        <v>130</v>
      </c>
      <c r="J11" s="287" t="s">
        <v>130</v>
      </c>
      <c r="K11" s="258" t="s">
        <v>130</v>
      </c>
      <c r="L11" s="286" t="s">
        <v>130</v>
      </c>
      <c r="M11" s="288" t="s">
        <v>130</v>
      </c>
      <c r="N11" s="258" t="s">
        <v>130</v>
      </c>
      <c r="O11" s="286" t="s">
        <v>130</v>
      </c>
      <c r="P11" s="647">
        <v>25</v>
      </c>
      <c r="Q11" s="648"/>
      <c r="R11" s="583">
        <v>15</v>
      </c>
      <c r="S11" s="584"/>
      <c r="T11" s="632">
        <v>40</v>
      </c>
      <c r="U11" s="633"/>
      <c r="V11" s="633"/>
      <c r="W11" s="633"/>
      <c r="X11" s="633"/>
      <c r="Y11" s="633"/>
      <c r="Z11" s="634"/>
    </row>
    <row r="12" spans="1:26" ht="19.5" customHeight="1" x14ac:dyDescent="0.2">
      <c r="A12" s="594" t="s">
        <v>142</v>
      </c>
      <c r="B12" s="510" t="s">
        <v>168</v>
      </c>
      <c r="C12" s="511"/>
      <c r="D12" s="511"/>
      <c r="E12" s="511"/>
      <c r="F12" s="511"/>
      <c r="G12" s="511"/>
      <c r="H12" s="511"/>
      <c r="I12" s="511"/>
      <c r="J12" s="511"/>
      <c r="K12" s="511"/>
      <c r="L12" s="511"/>
      <c r="M12" s="511"/>
      <c r="N12" s="511"/>
      <c r="O12" s="512"/>
      <c r="P12" s="510" t="s">
        <v>17</v>
      </c>
      <c r="Q12" s="510" t="s">
        <v>18</v>
      </c>
      <c r="R12" s="510" t="s">
        <v>17</v>
      </c>
      <c r="S12" s="510" t="s">
        <v>18</v>
      </c>
      <c r="T12" s="510" t="s">
        <v>17</v>
      </c>
      <c r="U12" s="510"/>
      <c r="V12" s="501" t="s">
        <v>37</v>
      </c>
      <c r="W12" s="502"/>
      <c r="X12" s="502"/>
      <c r="Y12" s="502"/>
      <c r="Z12" s="503"/>
    </row>
    <row r="13" spans="1:26" ht="40.5" customHeight="1" x14ac:dyDescent="0.2">
      <c r="A13" s="595"/>
      <c r="B13" s="513"/>
      <c r="C13" s="514"/>
      <c r="D13" s="514"/>
      <c r="E13" s="514"/>
      <c r="F13" s="514"/>
      <c r="G13" s="514"/>
      <c r="H13" s="514"/>
      <c r="I13" s="514"/>
      <c r="J13" s="514"/>
      <c r="K13" s="514"/>
      <c r="L13" s="514"/>
      <c r="M13" s="514"/>
      <c r="N13" s="514"/>
      <c r="O13" s="515"/>
      <c r="P13" s="513"/>
      <c r="Q13" s="513"/>
      <c r="R13" s="513"/>
      <c r="S13" s="513"/>
      <c r="T13" s="513"/>
      <c r="U13" s="513"/>
      <c r="V13" s="132" t="s">
        <v>175</v>
      </c>
      <c r="W13" s="127"/>
      <c r="X13" s="127" t="s">
        <v>176</v>
      </c>
      <c r="Y13" s="127" t="s">
        <v>177</v>
      </c>
      <c r="Z13" s="169" t="s">
        <v>33</v>
      </c>
    </row>
    <row r="14" spans="1:26" ht="15" customHeight="1" x14ac:dyDescent="0.2">
      <c r="A14" s="289" t="s">
        <v>32</v>
      </c>
      <c r="B14" s="290">
        <v>261</v>
      </c>
      <c r="C14" s="291">
        <v>207</v>
      </c>
      <c r="D14" s="291">
        <v>157</v>
      </c>
      <c r="E14" s="291">
        <v>261</v>
      </c>
      <c r="F14" s="291">
        <v>59</v>
      </c>
      <c r="G14" s="291">
        <v>280</v>
      </c>
      <c r="H14" s="291">
        <v>173</v>
      </c>
      <c r="I14" s="269">
        <v>186</v>
      </c>
      <c r="J14" s="292">
        <v>1584</v>
      </c>
      <c r="K14" s="291">
        <v>510</v>
      </c>
      <c r="L14" s="269">
        <v>24</v>
      </c>
      <c r="M14" s="293">
        <v>2118</v>
      </c>
      <c r="N14" s="294" t="s">
        <v>131</v>
      </c>
      <c r="O14" s="266">
        <v>13344</v>
      </c>
      <c r="P14" s="295" t="s">
        <v>131</v>
      </c>
      <c r="Q14" s="296" t="s">
        <v>131</v>
      </c>
      <c r="R14" s="291">
        <v>15462</v>
      </c>
      <c r="S14" s="269">
        <v>0</v>
      </c>
      <c r="T14" s="198">
        <v>15462</v>
      </c>
      <c r="U14" s="596" t="s">
        <v>38</v>
      </c>
      <c r="V14" s="297">
        <v>0</v>
      </c>
      <c r="W14" s="588" t="s">
        <v>178</v>
      </c>
      <c r="X14" s="298">
        <v>0</v>
      </c>
      <c r="Y14" s="298">
        <v>0</v>
      </c>
      <c r="Z14" s="299">
        <v>0</v>
      </c>
    </row>
    <row r="15" spans="1:26" ht="15" customHeight="1" x14ac:dyDescent="0.2">
      <c r="A15" s="289" t="s">
        <v>26</v>
      </c>
      <c r="B15" s="290">
        <v>17708</v>
      </c>
      <c r="C15" s="291">
        <v>18756</v>
      </c>
      <c r="D15" s="291">
        <v>11376</v>
      </c>
      <c r="E15" s="291">
        <v>20954</v>
      </c>
      <c r="F15" s="291">
        <v>5808</v>
      </c>
      <c r="G15" s="291">
        <v>25813</v>
      </c>
      <c r="H15" s="291">
        <v>12476</v>
      </c>
      <c r="I15" s="269">
        <v>12760</v>
      </c>
      <c r="J15" s="300">
        <v>125651</v>
      </c>
      <c r="K15" s="291">
        <v>16940</v>
      </c>
      <c r="L15" s="269">
        <v>916</v>
      </c>
      <c r="M15" s="271">
        <v>143507</v>
      </c>
      <c r="N15" s="301" t="s">
        <v>131</v>
      </c>
      <c r="O15" s="272">
        <v>737321</v>
      </c>
      <c r="P15" s="302" t="s">
        <v>131</v>
      </c>
      <c r="Q15" s="303" t="s">
        <v>131</v>
      </c>
      <c r="R15" s="291">
        <v>880828</v>
      </c>
      <c r="S15" s="269">
        <v>7</v>
      </c>
      <c r="T15" s="199">
        <v>880828</v>
      </c>
      <c r="U15" s="597"/>
      <c r="V15" s="297">
        <v>7</v>
      </c>
      <c r="W15" s="589"/>
      <c r="X15" s="298">
        <v>3</v>
      </c>
      <c r="Y15" s="298">
        <v>2</v>
      </c>
      <c r="Z15" s="299">
        <v>12</v>
      </c>
    </row>
    <row r="16" spans="1:26" ht="15" customHeight="1" x14ac:dyDescent="0.2">
      <c r="A16" s="289" t="s">
        <v>25</v>
      </c>
      <c r="B16" s="290">
        <v>11773</v>
      </c>
      <c r="C16" s="291">
        <v>11801</v>
      </c>
      <c r="D16" s="291">
        <v>20339</v>
      </c>
      <c r="E16" s="291">
        <v>14798</v>
      </c>
      <c r="F16" s="291">
        <v>2308</v>
      </c>
      <c r="G16" s="291">
        <v>16763</v>
      </c>
      <c r="H16" s="291">
        <v>25190</v>
      </c>
      <c r="I16" s="269">
        <v>21731</v>
      </c>
      <c r="J16" s="300">
        <v>124703</v>
      </c>
      <c r="K16" s="291">
        <v>33104</v>
      </c>
      <c r="L16" s="269">
        <v>2432</v>
      </c>
      <c r="M16" s="271">
        <v>160239</v>
      </c>
      <c r="N16" s="301" t="s">
        <v>131</v>
      </c>
      <c r="O16" s="272">
        <v>439379</v>
      </c>
      <c r="P16" s="302" t="s">
        <v>131</v>
      </c>
      <c r="Q16" s="303" t="s">
        <v>131</v>
      </c>
      <c r="R16" s="291">
        <v>599618</v>
      </c>
      <c r="S16" s="269">
        <v>4</v>
      </c>
      <c r="T16" s="199">
        <v>599618</v>
      </c>
      <c r="U16" s="597"/>
      <c r="V16" s="297">
        <v>4</v>
      </c>
      <c r="W16" s="589"/>
      <c r="X16" s="298">
        <v>3</v>
      </c>
      <c r="Y16" s="298">
        <v>1</v>
      </c>
      <c r="Z16" s="299">
        <v>8</v>
      </c>
    </row>
    <row r="17" spans="1:26" ht="15" customHeight="1" x14ac:dyDescent="0.2">
      <c r="A17" s="289" t="s">
        <v>20</v>
      </c>
      <c r="B17" s="290">
        <v>6249</v>
      </c>
      <c r="C17" s="291">
        <v>7888</v>
      </c>
      <c r="D17" s="291">
        <v>5607</v>
      </c>
      <c r="E17" s="291">
        <v>6931</v>
      </c>
      <c r="F17" s="291">
        <v>1427</v>
      </c>
      <c r="G17" s="291">
        <v>9059</v>
      </c>
      <c r="H17" s="291">
        <v>9063</v>
      </c>
      <c r="I17" s="269">
        <v>5594</v>
      </c>
      <c r="J17" s="300">
        <v>51818</v>
      </c>
      <c r="K17" s="291">
        <v>9324</v>
      </c>
      <c r="L17" s="269">
        <v>763</v>
      </c>
      <c r="M17" s="271">
        <v>61905</v>
      </c>
      <c r="N17" s="301" t="s">
        <v>131</v>
      </c>
      <c r="O17" s="272">
        <v>269965</v>
      </c>
      <c r="P17" s="302" t="s">
        <v>131</v>
      </c>
      <c r="Q17" s="303" t="s">
        <v>131</v>
      </c>
      <c r="R17" s="291">
        <v>331870</v>
      </c>
      <c r="S17" s="269">
        <v>2</v>
      </c>
      <c r="T17" s="199">
        <v>331870</v>
      </c>
      <c r="U17" s="597"/>
      <c r="V17" s="297">
        <v>2</v>
      </c>
      <c r="W17" s="589"/>
      <c r="X17" s="298">
        <v>2</v>
      </c>
      <c r="Y17" s="298">
        <v>0</v>
      </c>
      <c r="Z17" s="299">
        <v>4</v>
      </c>
    </row>
    <row r="18" spans="1:26" ht="15" customHeight="1" x14ac:dyDescent="0.2">
      <c r="A18" s="289" t="s">
        <v>21</v>
      </c>
      <c r="B18" s="290">
        <v>6362</v>
      </c>
      <c r="C18" s="291">
        <v>7297</v>
      </c>
      <c r="D18" s="291">
        <v>11043</v>
      </c>
      <c r="E18" s="291">
        <v>9182</v>
      </c>
      <c r="F18" s="291">
        <v>2984</v>
      </c>
      <c r="G18" s="291">
        <v>8775</v>
      </c>
      <c r="H18" s="291">
        <v>9884</v>
      </c>
      <c r="I18" s="269">
        <v>9072</v>
      </c>
      <c r="J18" s="300">
        <v>64599</v>
      </c>
      <c r="K18" s="291">
        <v>12002</v>
      </c>
      <c r="L18" s="269">
        <v>1563</v>
      </c>
      <c r="M18" s="271">
        <v>78164</v>
      </c>
      <c r="N18" s="301" t="s">
        <v>131</v>
      </c>
      <c r="O18" s="272">
        <v>274947</v>
      </c>
      <c r="P18" s="302" t="s">
        <v>131</v>
      </c>
      <c r="Q18" s="303" t="s">
        <v>131</v>
      </c>
      <c r="R18" s="291">
        <v>353111</v>
      </c>
      <c r="S18" s="269">
        <v>2</v>
      </c>
      <c r="T18" s="199">
        <v>353111</v>
      </c>
      <c r="U18" s="597"/>
      <c r="V18" s="297">
        <v>2</v>
      </c>
      <c r="W18" s="589"/>
      <c r="X18" s="298">
        <v>2</v>
      </c>
      <c r="Y18" s="298">
        <v>1</v>
      </c>
      <c r="Z18" s="299">
        <v>5</v>
      </c>
    </row>
    <row r="19" spans="1:26" ht="15" customHeight="1" x14ac:dyDescent="0.2">
      <c r="A19" s="289" t="s">
        <v>28</v>
      </c>
      <c r="B19" s="290">
        <v>209</v>
      </c>
      <c r="C19" s="291">
        <v>204</v>
      </c>
      <c r="D19" s="291">
        <v>244</v>
      </c>
      <c r="E19" s="291">
        <v>189</v>
      </c>
      <c r="F19" s="291">
        <v>60</v>
      </c>
      <c r="G19" s="291">
        <v>229</v>
      </c>
      <c r="H19" s="291">
        <v>283</v>
      </c>
      <c r="I19" s="269">
        <v>239</v>
      </c>
      <c r="J19" s="300">
        <v>1657</v>
      </c>
      <c r="K19" s="291">
        <v>411</v>
      </c>
      <c r="L19" s="269">
        <v>90</v>
      </c>
      <c r="M19" s="271">
        <v>2158</v>
      </c>
      <c r="N19" s="301" t="s">
        <v>131</v>
      </c>
      <c r="O19" s="272">
        <v>38235</v>
      </c>
      <c r="P19" s="302" t="s">
        <v>131</v>
      </c>
      <c r="Q19" s="303" t="s">
        <v>131</v>
      </c>
      <c r="R19" s="291">
        <v>40393</v>
      </c>
      <c r="S19" s="269">
        <v>0</v>
      </c>
      <c r="T19" s="199">
        <v>40393</v>
      </c>
      <c r="U19" s="597"/>
      <c r="V19" s="297">
        <v>0</v>
      </c>
      <c r="W19" s="589"/>
      <c r="X19" s="298">
        <v>0</v>
      </c>
      <c r="Y19" s="298">
        <v>0</v>
      </c>
      <c r="Z19" s="299">
        <v>0</v>
      </c>
    </row>
    <row r="20" spans="1:26" ht="15" customHeight="1" x14ac:dyDescent="0.2">
      <c r="A20" s="289" t="s">
        <v>30</v>
      </c>
      <c r="B20" s="290">
        <v>988</v>
      </c>
      <c r="C20" s="291">
        <v>1236</v>
      </c>
      <c r="D20" s="291">
        <v>984</v>
      </c>
      <c r="E20" s="291">
        <v>1509</v>
      </c>
      <c r="F20" s="291">
        <v>512</v>
      </c>
      <c r="G20" s="291">
        <v>1743</v>
      </c>
      <c r="H20" s="291">
        <v>718</v>
      </c>
      <c r="I20" s="269">
        <v>831</v>
      </c>
      <c r="J20" s="300">
        <v>8521</v>
      </c>
      <c r="K20" s="291">
        <v>978</v>
      </c>
      <c r="L20" s="269">
        <v>40</v>
      </c>
      <c r="M20" s="271">
        <v>9539</v>
      </c>
      <c r="N20" s="301" t="s">
        <v>131</v>
      </c>
      <c r="O20" s="272">
        <v>41526</v>
      </c>
      <c r="P20" s="302" t="s">
        <v>131</v>
      </c>
      <c r="Q20" s="303" t="s">
        <v>131</v>
      </c>
      <c r="R20" s="291">
        <v>51065</v>
      </c>
      <c r="S20" s="269">
        <v>0</v>
      </c>
      <c r="T20" s="199">
        <v>51065</v>
      </c>
      <c r="U20" s="597"/>
      <c r="V20" s="297">
        <v>0</v>
      </c>
      <c r="W20" s="589"/>
      <c r="X20" s="298">
        <v>0</v>
      </c>
      <c r="Y20" s="298">
        <v>0</v>
      </c>
      <c r="Z20" s="299">
        <v>0</v>
      </c>
    </row>
    <row r="21" spans="1:26" ht="15" customHeight="1" x14ac:dyDescent="0.2">
      <c r="A21" s="289" t="s">
        <v>63</v>
      </c>
      <c r="B21" s="290">
        <v>440</v>
      </c>
      <c r="C21" s="291">
        <v>589</v>
      </c>
      <c r="D21" s="291">
        <v>894</v>
      </c>
      <c r="E21" s="291">
        <v>690</v>
      </c>
      <c r="F21" s="291">
        <v>446</v>
      </c>
      <c r="G21" s="291">
        <v>601</v>
      </c>
      <c r="H21" s="291">
        <v>538</v>
      </c>
      <c r="I21" s="269">
        <v>684</v>
      </c>
      <c r="J21" s="300">
        <v>4882</v>
      </c>
      <c r="K21" s="291">
        <v>461</v>
      </c>
      <c r="L21" s="269">
        <v>87</v>
      </c>
      <c r="M21" s="271">
        <v>5430</v>
      </c>
      <c r="N21" s="304" t="s">
        <v>131</v>
      </c>
      <c r="O21" s="272">
        <v>22916</v>
      </c>
      <c r="P21" s="305" t="s">
        <v>131</v>
      </c>
      <c r="Q21" s="306" t="s">
        <v>131</v>
      </c>
      <c r="R21" s="291">
        <v>28346</v>
      </c>
      <c r="S21" s="269">
        <v>0</v>
      </c>
      <c r="T21" s="199">
        <v>28346</v>
      </c>
      <c r="U21" s="597"/>
      <c r="V21" s="297">
        <v>0</v>
      </c>
      <c r="W21" s="589"/>
      <c r="X21" s="298">
        <v>0</v>
      </c>
      <c r="Y21" s="298">
        <v>0</v>
      </c>
      <c r="Z21" s="299">
        <v>0</v>
      </c>
    </row>
    <row r="22" spans="1:26" ht="15" customHeight="1" x14ac:dyDescent="0.2">
      <c r="A22" s="289" t="s">
        <v>62</v>
      </c>
      <c r="B22" s="290">
        <v>75</v>
      </c>
      <c r="C22" s="291">
        <v>69</v>
      </c>
      <c r="D22" s="291">
        <v>44</v>
      </c>
      <c r="E22" s="291">
        <v>90</v>
      </c>
      <c r="F22" s="291">
        <v>15</v>
      </c>
      <c r="G22" s="291">
        <v>94</v>
      </c>
      <c r="H22" s="291">
        <v>44</v>
      </c>
      <c r="I22" s="269">
        <v>33</v>
      </c>
      <c r="J22" s="300">
        <v>464</v>
      </c>
      <c r="K22" s="291">
        <v>129</v>
      </c>
      <c r="L22" s="269">
        <v>16</v>
      </c>
      <c r="M22" s="271">
        <v>609</v>
      </c>
      <c r="N22" s="307" t="s">
        <v>131</v>
      </c>
      <c r="O22" s="272">
        <v>3372</v>
      </c>
      <c r="P22" s="308" t="s">
        <v>131</v>
      </c>
      <c r="Q22" s="309" t="s">
        <v>131</v>
      </c>
      <c r="R22" s="291">
        <v>3981</v>
      </c>
      <c r="S22" s="269">
        <v>0</v>
      </c>
      <c r="T22" s="199">
        <v>3981</v>
      </c>
      <c r="U22" s="597"/>
      <c r="V22" s="297">
        <v>0</v>
      </c>
      <c r="W22" s="589"/>
      <c r="X22" s="298">
        <v>0</v>
      </c>
      <c r="Y22" s="298">
        <v>0</v>
      </c>
      <c r="Z22" s="299">
        <v>0</v>
      </c>
    </row>
    <row r="23" spans="1:26" ht="15" customHeight="1" x14ac:dyDescent="0.2">
      <c r="A23" s="289" t="s">
        <v>48</v>
      </c>
      <c r="B23" s="290">
        <v>2209</v>
      </c>
      <c r="C23" s="291">
        <v>2010</v>
      </c>
      <c r="D23" s="291">
        <v>2495</v>
      </c>
      <c r="E23" s="291">
        <v>1978</v>
      </c>
      <c r="F23" s="291">
        <v>374</v>
      </c>
      <c r="G23" s="291">
        <v>2905</v>
      </c>
      <c r="H23" s="291">
        <v>2948</v>
      </c>
      <c r="I23" s="269">
        <v>2677</v>
      </c>
      <c r="J23" s="300">
        <v>17596</v>
      </c>
      <c r="K23" s="291">
        <v>5261</v>
      </c>
      <c r="L23" s="269">
        <v>272</v>
      </c>
      <c r="M23" s="271">
        <v>23129</v>
      </c>
      <c r="N23" s="301" t="s">
        <v>131</v>
      </c>
      <c r="O23" s="272">
        <v>75729</v>
      </c>
      <c r="P23" s="302" t="s">
        <v>131</v>
      </c>
      <c r="Q23" s="303" t="s">
        <v>131</v>
      </c>
      <c r="R23" s="291">
        <v>98858</v>
      </c>
      <c r="S23" s="269">
        <v>0</v>
      </c>
      <c r="T23" s="199">
        <v>98858</v>
      </c>
      <c r="U23" s="597"/>
      <c r="V23" s="297">
        <v>0</v>
      </c>
      <c r="W23" s="589"/>
      <c r="X23" s="298">
        <v>0</v>
      </c>
      <c r="Y23" s="298">
        <v>0</v>
      </c>
      <c r="Z23" s="299">
        <v>0</v>
      </c>
    </row>
    <row r="24" spans="1:26" ht="15" customHeight="1" x14ac:dyDescent="0.2">
      <c r="A24" s="310" t="s">
        <v>49</v>
      </c>
      <c r="B24" s="311">
        <v>502</v>
      </c>
      <c r="C24" s="312">
        <v>399</v>
      </c>
      <c r="D24" s="312">
        <v>363</v>
      </c>
      <c r="E24" s="312">
        <v>470</v>
      </c>
      <c r="F24" s="312">
        <v>82</v>
      </c>
      <c r="G24" s="312">
        <v>592</v>
      </c>
      <c r="H24" s="312">
        <v>362</v>
      </c>
      <c r="I24" s="313">
        <v>357</v>
      </c>
      <c r="J24" s="314">
        <v>3127</v>
      </c>
      <c r="K24" s="312">
        <v>1632</v>
      </c>
      <c r="L24" s="313">
        <v>150</v>
      </c>
      <c r="M24" s="315">
        <v>4909</v>
      </c>
      <c r="N24" s="301" t="s">
        <v>131</v>
      </c>
      <c r="O24" s="316">
        <v>57342</v>
      </c>
      <c r="P24" s="302" t="s">
        <v>131</v>
      </c>
      <c r="Q24" s="303" t="s">
        <v>131</v>
      </c>
      <c r="R24" s="312">
        <v>62251</v>
      </c>
      <c r="S24" s="313">
        <v>0</v>
      </c>
      <c r="T24" s="226">
        <v>62251</v>
      </c>
      <c r="U24" s="597"/>
      <c r="V24" s="297">
        <v>0</v>
      </c>
      <c r="W24" s="589"/>
      <c r="X24" s="317">
        <v>0</v>
      </c>
      <c r="Y24" s="317">
        <v>0</v>
      </c>
      <c r="Z24" s="318">
        <v>0</v>
      </c>
    </row>
    <row r="25" spans="1:26" ht="15" customHeight="1" x14ac:dyDescent="0.2">
      <c r="A25" s="50" t="s">
        <v>39</v>
      </c>
      <c r="B25" s="86">
        <v>46776</v>
      </c>
      <c r="C25" s="86">
        <v>50456</v>
      </c>
      <c r="D25" s="86">
        <v>53546</v>
      </c>
      <c r="E25" s="86">
        <v>57052</v>
      </c>
      <c r="F25" s="86">
        <v>14075</v>
      </c>
      <c r="G25" s="86">
        <v>66854</v>
      </c>
      <c r="H25" s="86">
        <v>61679</v>
      </c>
      <c r="I25" s="86">
        <v>54164</v>
      </c>
      <c r="J25" s="88">
        <v>404602</v>
      </c>
      <c r="K25" s="86">
        <v>80752</v>
      </c>
      <c r="L25" s="86">
        <v>6353</v>
      </c>
      <c r="M25" s="89">
        <v>491707</v>
      </c>
      <c r="N25" s="86" t="s">
        <v>131</v>
      </c>
      <c r="O25" s="90">
        <v>1974076</v>
      </c>
      <c r="P25" s="86" t="s">
        <v>131</v>
      </c>
      <c r="Q25" s="86" t="s">
        <v>131</v>
      </c>
      <c r="R25" s="86">
        <v>2465783</v>
      </c>
      <c r="S25" s="86">
        <v>15</v>
      </c>
      <c r="T25" s="89">
        <v>2465783</v>
      </c>
      <c r="U25" s="598"/>
      <c r="V25" s="52">
        <v>15</v>
      </c>
      <c r="W25" s="590"/>
      <c r="X25" s="51">
        <v>10</v>
      </c>
      <c r="Y25" s="51">
        <v>4</v>
      </c>
      <c r="Z25" s="53">
        <v>29</v>
      </c>
    </row>
    <row r="26" spans="1:26" ht="15" customHeight="1" x14ac:dyDescent="0.2">
      <c r="A26" s="319" t="s">
        <v>42</v>
      </c>
      <c r="B26" s="320">
        <v>1325</v>
      </c>
      <c r="C26" s="321">
        <v>957</v>
      </c>
      <c r="D26" s="321">
        <v>308</v>
      </c>
      <c r="E26" s="321">
        <v>677</v>
      </c>
      <c r="F26" s="321">
        <v>110</v>
      </c>
      <c r="G26" s="321">
        <v>1436</v>
      </c>
      <c r="H26" s="321">
        <v>468</v>
      </c>
      <c r="I26" s="263">
        <v>337</v>
      </c>
      <c r="J26" s="322">
        <v>5618</v>
      </c>
      <c r="K26" s="321">
        <v>32196</v>
      </c>
      <c r="L26" s="263">
        <v>170</v>
      </c>
      <c r="M26" s="265">
        <v>37984</v>
      </c>
      <c r="N26" s="322">
        <v>453563</v>
      </c>
      <c r="O26" s="323" t="s">
        <v>131</v>
      </c>
      <c r="P26" s="320">
        <v>491547</v>
      </c>
      <c r="Q26" s="321">
        <v>3</v>
      </c>
      <c r="R26" s="324" t="s">
        <v>135</v>
      </c>
      <c r="S26" s="324" t="s">
        <v>135</v>
      </c>
      <c r="T26" s="325">
        <v>491547</v>
      </c>
      <c r="U26" s="599" t="s">
        <v>171</v>
      </c>
      <c r="V26" s="326">
        <v>3</v>
      </c>
      <c r="W26" s="589"/>
      <c r="X26" s="327">
        <v>1</v>
      </c>
      <c r="Y26" s="327">
        <v>1</v>
      </c>
      <c r="Z26" s="328">
        <v>5</v>
      </c>
    </row>
    <row r="27" spans="1:26" ht="15" customHeight="1" x14ac:dyDescent="0.2">
      <c r="A27" s="289" t="s">
        <v>24</v>
      </c>
      <c r="B27" s="290">
        <v>203</v>
      </c>
      <c r="C27" s="291">
        <v>193</v>
      </c>
      <c r="D27" s="291">
        <v>65</v>
      </c>
      <c r="E27" s="291">
        <v>100</v>
      </c>
      <c r="F27" s="291">
        <v>20</v>
      </c>
      <c r="G27" s="291">
        <v>243</v>
      </c>
      <c r="H27" s="291">
        <v>91</v>
      </c>
      <c r="I27" s="269">
        <v>62</v>
      </c>
      <c r="J27" s="300">
        <v>977</v>
      </c>
      <c r="K27" s="291">
        <v>7674</v>
      </c>
      <c r="L27" s="269">
        <v>44</v>
      </c>
      <c r="M27" s="271">
        <v>8695</v>
      </c>
      <c r="N27" s="300">
        <v>122084</v>
      </c>
      <c r="O27" s="329" t="s">
        <v>131</v>
      </c>
      <c r="P27" s="290">
        <v>130779</v>
      </c>
      <c r="Q27" s="291">
        <v>0</v>
      </c>
      <c r="R27" s="324" t="s">
        <v>135</v>
      </c>
      <c r="S27" s="324" t="s">
        <v>135</v>
      </c>
      <c r="T27" s="199">
        <v>130779</v>
      </c>
      <c r="U27" s="600"/>
      <c r="V27" s="297">
        <v>0</v>
      </c>
      <c r="W27" s="589"/>
      <c r="X27" s="298">
        <v>0</v>
      </c>
      <c r="Y27" s="298">
        <v>0</v>
      </c>
      <c r="Z27" s="299">
        <v>0</v>
      </c>
    </row>
    <row r="28" spans="1:26" ht="15" customHeight="1" x14ac:dyDescent="0.2">
      <c r="A28" s="289" t="s">
        <v>43</v>
      </c>
      <c r="B28" s="290">
        <v>1064</v>
      </c>
      <c r="C28" s="291">
        <v>1623</v>
      </c>
      <c r="D28" s="291">
        <v>946</v>
      </c>
      <c r="E28" s="291">
        <v>1212</v>
      </c>
      <c r="F28" s="291">
        <v>203</v>
      </c>
      <c r="G28" s="291">
        <v>1830</v>
      </c>
      <c r="H28" s="291">
        <v>1275</v>
      </c>
      <c r="I28" s="269">
        <v>824</v>
      </c>
      <c r="J28" s="300">
        <v>8977</v>
      </c>
      <c r="K28" s="291">
        <v>46254</v>
      </c>
      <c r="L28" s="269">
        <v>388</v>
      </c>
      <c r="M28" s="271">
        <v>55619</v>
      </c>
      <c r="N28" s="300">
        <v>477505</v>
      </c>
      <c r="O28" s="329" t="s">
        <v>131</v>
      </c>
      <c r="P28" s="290">
        <v>533124</v>
      </c>
      <c r="Q28" s="291">
        <v>4</v>
      </c>
      <c r="R28" s="324" t="s">
        <v>135</v>
      </c>
      <c r="S28" s="324" t="s">
        <v>135</v>
      </c>
      <c r="T28" s="199">
        <v>533124</v>
      </c>
      <c r="U28" s="600"/>
      <c r="V28" s="297">
        <v>4</v>
      </c>
      <c r="W28" s="589"/>
      <c r="X28" s="298">
        <v>1</v>
      </c>
      <c r="Y28" s="298">
        <v>1</v>
      </c>
      <c r="Z28" s="299">
        <v>6</v>
      </c>
    </row>
    <row r="29" spans="1:26" ht="15" customHeight="1" x14ac:dyDescent="0.2">
      <c r="A29" s="289" t="s">
        <v>44</v>
      </c>
      <c r="B29" s="290">
        <v>1101</v>
      </c>
      <c r="C29" s="291">
        <v>1219</v>
      </c>
      <c r="D29" s="291">
        <v>869</v>
      </c>
      <c r="E29" s="291">
        <v>927</v>
      </c>
      <c r="F29" s="291">
        <v>112</v>
      </c>
      <c r="G29" s="291">
        <v>1421</v>
      </c>
      <c r="H29" s="291">
        <v>1300</v>
      </c>
      <c r="I29" s="269">
        <v>600</v>
      </c>
      <c r="J29" s="300">
        <v>7549</v>
      </c>
      <c r="K29" s="291">
        <v>44387</v>
      </c>
      <c r="L29" s="269">
        <v>306</v>
      </c>
      <c r="M29" s="271">
        <v>52242</v>
      </c>
      <c r="N29" s="300">
        <v>594133</v>
      </c>
      <c r="O29" s="329" t="s">
        <v>131</v>
      </c>
      <c r="P29" s="290">
        <v>646375</v>
      </c>
      <c r="Q29" s="291">
        <v>4</v>
      </c>
      <c r="R29" s="324" t="s">
        <v>135</v>
      </c>
      <c r="S29" s="324" t="s">
        <v>135</v>
      </c>
      <c r="T29" s="199">
        <v>646375</v>
      </c>
      <c r="U29" s="600"/>
      <c r="V29" s="297">
        <v>4</v>
      </c>
      <c r="W29" s="589"/>
      <c r="X29" s="298">
        <v>2</v>
      </c>
      <c r="Y29" s="298">
        <v>1</v>
      </c>
      <c r="Z29" s="299">
        <v>7</v>
      </c>
    </row>
    <row r="30" spans="1:26" ht="15" customHeight="1" x14ac:dyDescent="0.2">
      <c r="A30" s="289" t="s">
        <v>45</v>
      </c>
      <c r="B30" s="290">
        <v>1255</v>
      </c>
      <c r="C30" s="291">
        <v>1923</v>
      </c>
      <c r="D30" s="291">
        <v>712</v>
      </c>
      <c r="E30" s="291">
        <v>1219</v>
      </c>
      <c r="F30" s="291">
        <v>303</v>
      </c>
      <c r="G30" s="291">
        <v>1936</v>
      </c>
      <c r="H30" s="291">
        <v>814</v>
      </c>
      <c r="I30" s="269">
        <v>486</v>
      </c>
      <c r="J30" s="300">
        <v>8648</v>
      </c>
      <c r="K30" s="291">
        <v>31479</v>
      </c>
      <c r="L30" s="269">
        <v>239</v>
      </c>
      <c r="M30" s="271">
        <v>40366</v>
      </c>
      <c r="N30" s="300">
        <v>572713</v>
      </c>
      <c r="O30" s="329" t="s">
        <v>131</v>
      </c>
      <c r="P30" s="290">
        <v>613079</v>
      </c>
      <c r="Q30" s="291">
        <v>4</v>
      </c>
      <c r="R30" s="324" t="s">
        <v>135</v>
      </c>
      <c r="S30" s="324" t="s">
        <v>135</v>
      </c>
      <c r="T30" s="199">
        <v>613079</v>
      </c>
      <c r="U30" s="600"/>
      <c r="V30" s="297">
        <v>4</v>
      </c>
      <c r="W30" s="589"/>
      <c r="X30" s="298">
        <v>2</v>
      </c>
      <c r="Y30" s="298">
        <v>1</v>
      </c>
      <c r="Z30" s="299">
        <v>7</v>
      </c>
    </row>
    <row r="31" spans="1:26" ht="15" customHeight="1" x14ac:dyDescent="0.2">
      <c r="A31" s="289" t="s">
        <v>46</v>
      </c>
      <c r="B31" s="290">
        <v>1320</v>
      </c>
      <c r="C31" s="291">
        <v>1646</v>
      </c>
      <c r="D31" s="291">
        <v>708</v>
      </c>
      <c r="E31" s="291">
        <v>1057</v>
      </c>
      <c r="F31" s="291">
        <v>138</v>
      </c>
      <c r="G31" s="291">
        <v>1925</v>
      </c>
      <c r="H31" s="291">
        <v>1014</v>
      </c>
      <c r="I31" s="269">
        <v>553</v>
      </c>
      <c r="J31" s="300">
        <v>8361</v>
      </c>
      <c r="K31" s="291">
        <v>104035</v>
      </c>
      <c r="L31" s="269">
        <v>606</v>
      </c>
      <c r="M31" s="271">
        <v>113002</v>
      </c>
      <c r="N31" s="300">
        <v>1155778</v>
      </c>
      <c r="O31" s="329" t="s">
        <v>131</v>
      </c>
      <c r="P31" s="290">
        <v>1268780</v>
      </c>
      <c r="Q31" s="291">
        <v>9</v>
      </c>
      <c r="R31" s="324" t="s">
        <v>135</v>
      </c>
      <c r="S31" s="324" t="s">
        <v>135</v>
      </c>
      <c r="T31" s="199">
        <v>1268780</v>
      </c>
      <c r="U31" s="600"/>
      <c r="V31" s="297">
        <v>9</v>
      </c>
      <c r="W31" s="589"/>
      <c r="X31" s="298">
        <v>3</v>
      </c>
      <c r="Y31" s="298">
        <v>2</v>
      </c>
      <c r="Z31" s="299">
        <v>14</v>
      </c>
    </row>
    <row r="32" spans="1:26" ht="15" customHeight="1" x14ac:dyDescent="0.2">
      <c r="A32" s="289" t="s">
        <v>23</v>
      </c>
      <c r="B32" s="290">
        <v>612</v>
      </c>
      <c r="C32" s="291">
        <v>1350</v>
      </c>
      <c r="D32" s="291">
        <v>710</v>
      </c>
      <c r="E32" s="291">
        <v>990</v>
      </c>
      <c r="F32" s="291">
        <v>282</v>
      </c>
      <c r="G32" s="291">
        <v>1149</v>
      </c>
      <c r="H32" s="291">
        <v>693</v>
      </c>
      <c r="I32" s="269">
        <v>485</v>
      </c>
      <c r="J32" s="300">
        <v>6271</v>
      </c>
      <c r="K32" s="291">
        <v>15599</v>
      </c>
      <c r="L32" s="269">
        <v>358</v>
      </c>
      <c r="M32" s="271">
        <v>22228</v>
      </c>
      <c r="N32" s="300">
        <v>229318</v>
      </c>
      <c r="O32" s="329" t="s">
        <v>131</v>
      </c>
      <c r="P32" s="290">
        <v>251546</v>
      </c>
      <c r="Q32" s="291">
        <v>1</v>
      </c>
      <c r="R32" s="324" t="s">
        <v>135</v>
      </c>
      <c r="S32" s="324" t="s">
        <v>135</v>
      </c>
      <c r="T32" s="199">
        <v>251546</v>
      </c>
      <c r="U32" s="600"/>
      <c r="V32" s="297">
        <v>1</v>
      </c>
      <c r="W32" s="589"/>
      <c r="X32" s="298">
        <v>1</v>
      </c>
      <c r="Y32" s="298">
        <v>0</v>
      </c>
      <c r="Z32" s="299">
        <v>2</v>
      </c>
    </row>
    <row r="33" spans="1:30" ht="15" customHeight="1" x14ac:dyDescent="0.2">
      <c r="A33" s="289" t="s">
        <v>54</v>
      </c>
      <c r="B33" s="290">
        <v>25</v>
      </c>
      <c r="C33" s="291">
        <v>35</v>
      </c>
      <c r="D33" s="291">
        <v>11</v>
      </c>
      <c r="E33" s="291">
        <v>32</v>
      </c>
      <c r="F33" s="291">
        <v>6</v>
      </c>
      <c r="G33" s="291">
        <v>35</v>
      </c>
      <c r="H33" s="291">
        <v>10</v>
      </c>
      <c r="I33" s="269">
        <v>13</v>
      </c>
      <c r="J33" s="300">
        <v>167</v>
      </c>
      <c r="K33" s="291">
        <v>268</v>
      </c>
      <c r="L33" s="269">
        <v>9</v>
      </c>
      <c r="M33" s="271">
        <v>444</v>
      </c>
      <c r="N33" s="300">
        <v>7397</v>
      </c>
      <c r="O33" s="330" t="s">
        <v>131</v>
      </c>
      <c r="P33" s="290">
        <v>7841</v>
      </c>
      <c r="Q33" s="291">
        <v>0</v>
      </c>
      <c r="R33" s="324" t="s">
        <v>135</v>
      </c>
      <c r="S33" s="324" t="s">
        <v>135</v>
      </c>
      <c r="T33" s="199">
        <v>7841</v>
      </c>
      <c r="U33" s="600"/>
      <c r="V33" s="297">
        <v>0</v>
      </c>
      <c r="W33" s="589"/>
      <c r="X33" s="298">
        <v>0</v>
      </c>
      <c r="Y33" s="298">
        <v>0</v>
      </c>
      <c r="Z33" s="299">
        <v>0</v>
      </c>
    </row>
    <row r="34" spans="1:30" ht="15" customHeight="1" x14ac:dyDescent="0.2">
      <c r="A34" s="289" t="s">
        <v>19</v>
      </c>
      <c r="B34" s="290">
        <v>25</v>
      </c>
      <c r="C34" s="291">
        <v>23</v>
      </c>
      <c r="D34" s="291">
        <v>13</v>
      </c>
      <c r="E34" s="291">
        <v>21</v>
      </c>
      <c r="F34" s="291">
        <v>8</v>
      </c>
      <c r="G34" s="291">
        <v>29</v>
      </c>
      <c r="H34" s="291">
        <v>18</v>
      </c>
      <c r="I34" s="269">
        <v>6</v>
      </c>
      <c r="J34" s="300">
        <v>143</v>
      </c>
      <c r="K34" s="291">
        <v>214</v>
      </c>
      <c r="L34" s="269">
        <v>11</v>
      </c>
      <c r="M34" s="271">
        <v>368</v>
      </c>
      <c r="N34" s="300">
        <v>5886</v>
      </c>
      <c r="O34" s="331" t="s">
        <v>131</v>
      </c>
      <c r="P34" s="290">
        <v>6254</v>
      </c>
      <c r="Q34" s="291">
        <v>0</v>
      </c>
      <c r="R34" s="324" t="s">
        <v>135</v>
      </c>
      <c r="S34" s="324" t="s">
        <v>135</v>
      </c>
      <c r="T34" s="199">
        <v>6254</v>
      </c>
      <c r="U34" s="600"/>
      <c r="V34" s="297">
        <v>0</v>
      </c>
      <c r="W34" s="589"/>
      <c r="X34" s="298">
        <v>0</v>
      </c>
      <c r="Y34" s="298">
        <v>0</v>
      </c>
      <c r="Z34" s="299">
        <v>0</v>
      </c>
    </row>
    <row r="35" spans="1:30" ht="15" customHeight="1" x14ac:dyDescent="0.2">
      <c r="A35" s="310" t="s">
        <v>31</v>
      </c>
      <c r="B35" s="311">
        <v>105</v>
      </c>
      <c r="C35" s="312">
        <v>183</v>
      </c>
      <c r="D35" s="312">
        <v>76</v>
      </c>
      <c r="E35" s="312">
        <v>134</v>
      </c>
      <c r="F35" s="312">
        <v>37</v>
      </c>
      <c r="G35" s="312">
        <v>171</v>
      </c>
      <c r="H35" s="312">
        <v>82</v>
      </c>
      <c r="I35" s="313">
        <v>39</v>
      </c>
      <c r="J35" s="314">
        <v>827</v>
      </c>
      <c r="K35" s="312">
        <v>1805</v>
      </c>
      <c r="L35" s="313">
        <v>18</v>
      </c>
      <c r="M35" s="315">
        <v>2650</v>
      </c>
      <c r="N35" s="314">
        <v>51345</v>
      </c>
      <c r="O35" s="331" t="s">
        <v>131</v>
      </c>
      <c r="P35" s="311">
        <v>53995</v>
      </c>
      <c r="Q35" s="312">
        <v>0</v>
      </c>
      <c r="R35" s="324" t="s">
        <v>135</v>
      </c>
      <c r="S35" s="324" t="s">
        <v>135</v>
      </c>
      <c r="T35" s="226">
        <v>53995</v>
      </c>
      <c r="U35" s="600"/>
      <c r="V35" s="332">
        <v>0</v>
      </c>
      <c r="W35" s="589"/>
      <c r="X35" s="317">
        <v>0</v>
      </c>
      <c r="Y35" s="317">
        <v>0</v>
      </c>
      <c r="Z35" s="318">
        <v>0</v>
      </c>
    </row>
    <row r="36" spans="1:30" ht="15" customHeight="1" x14ac:dyDescent="0.2">
      <c r="A36" s="50" t="s">
        <v>40</v>
      </c>
      <c r="B36" s="86">
        <v>7035</v>
      </c>
      <c r="C36" s="86">
        <v>9152</v>
      </c>
      <c r="D36" s="86">
        <v>4418</v>
      </c>
      <c r="E36" s="86">
        <v>6369</v>
      </c>
      <c r="F36" s="86">
        <v>1219</v>
      </c>
      <c r="G36" s="86">
        <v>10175</v>
      </c>
      <c r="H36" s="86">
        <v>5765</v>
      </c>
      <c r="I36" s="86">
        <v>3405</v>
      </c>
      <c r="J36" s="88">
        <v>47538</v>
      </c>
      <c r="K36" s="86">
        <v>283911</v>
      </c>
      <c r="L36" s="86">
        <v>2149</v>
      </c>
      <c r="M36" s="88">
        <v>333598</v>
      </c>
      <c r="N36" s="88">
        <v>3669722</v>
      </c>
      <c r="O36" s="91" t="s">
        <v>134</v>
      </c>
      <c r="P36" s="86">
        <v>4003320</v>
      </c>
      <c r="Q36" s="86">
        <v>25</v>
      </c>
      <c r="R36" s="92" t="s">
        <v>137</v>
      </c>
      <c r="S36" s="92" t="s">
        <v>137</v>
      </c>
      <c r="T36" s="89">
        <v>4003320</v>
      </c>
      <c r="U36" s="601"/>
      <c r="V36" s="51">
        <v>25</v>
      </c>
      <c r="W36" s="591"/>
      <c r="X36" s="51">
        <v>10</v>
      </c>
      <c r="Y36" s="51">
        <v>6</v>
      </c>
      <c r="Z36" s="53">
        <v>41</v>
      </c>
    </row>
    <row r="37" spans="1:30" ht="15" customHeight="1" x14ac:dyDescent="0.2">
      <c r="A37" s="333"/>
      <c r="B37" s="334"/>
      <c r="C37" s="335"/>
      <c r="D37" s="335"/>
      <c r="E37" s="335"/>
      <c r="F37" s="335"/>
      <c r="G37" s="335"/>
      <c r="H37" s="335"/>
      <c r="I37" s="335"/>
      <c r="J37" s="336"/>
      <c r="K37" s="335"/>
      <c r="L37" s="335"/>
      <c r="M37" s="336"/>
      <c r="N37" s="336"/>
      <c r="O37" s="337"/>
      <c r="P37" s="335"/>
      <c r="Q37" s="335"/>
      <c r="R37" s="335"/>
      <c r="S37" s="335"/>
      <c r="T37" s="338"/>
      <c r="U37" s="592" t="s">
        <v>261</v>
      </c>
      <c r="V37" s="288" t="s">
        <v>136</v>
      </c>
      <c r="W37" s="589"/>
      <c r="X37" s="339">
        <v>1</v>
      </c>
      <c r="Y37" s="340" t="s">
        <v>131</v>
      </c>
      <c r="Z37" s="341">
        <v>1</v>
      </c>
    </row>
    <row r="38" spans="1:30" ht="15" customHeight="1" x14ac:dyDescent="0.2">
      <c r="A38" s="54" t="s">
        <v>110</v>
      </c>
      <c r="B38" s="93">
        <v>53811</v>
      </c>
      <c r="C38" s="93">
        <v>59608</v>
      </c>
      <c r="D38" s="93">
        <v>57964</v>
      </c>
      <c r="E38" s="93">
        <v>63421</v>
      </c>
      <c r="F38" s="93">
        <v>15294</v>
      </c>
      <c r="G38" s="93">
        <v>77029</v>
      </c>
      <c r="H38" s="93">
        <v>67444</v>
      </c>
      <c r="I38" s="93">
        <v>57569</v>
      </c>
      <c r="J38" s="88">
        <v>452140</v>
      </c>
      <c r="K38" s="93">
        <v>364663</v>
      </c>
      <c r="L38" s="93">
        <v>8502</v>
      </c>
      <c r="M38" s="88">
        <v>825305</v>
      </c>
      <c r="N38" s="88">
        <v>3669722</v>
      </c>
      <c r="O38" s="87">
        <v>1974076</v>
      </c>
      <c r="P38" s="93">
        <v>4003320</v>
      </c>
      <c r="Q38" s="93">
        <v>25</v>
      </c>
      <c r="R38" s="93">
        <v>2465783</v>
      </c>
      <c r="S38" s="87">
        <v>15</v>
      </c>
      <c r="T38" s="89">
        <v>6469103</v>
      </c>
      <c r="U38" s="593"/>
      <c r="V38" s="55">
        <v>40</v>
      </c>
      <c r="W38" s="591"/>
      <c r="X38" s="55">
        <v>21</v>
      </c>
      <c r="Y38" s="55">
        <v>10</v>
      </c>
      <c r="Z38" s="56">
        <v>71</v>
      </c>
    </row>
    <row r="39" spans="1:30" ht="54.75" customHeight="1" x14ac:dyDescent="0.2">
      <c r="A39" s="585" t="s">
        <v>207</v>
      </c>
      <c r="B39" s="586"/>
      <c r="C39" s="586"/>
      <c r="D39" s="586"/>
      <c r="E39" s="586"/>
      <c r="F39" s="586"/>
      <c r="G39" s="586"/>
      <c r="H39" s="586"/>
      <c r="I39" s="586"/>
      <c r="J39" s="586"/>
      <c r="K39" s="586"/>
      <c r="L39" s="586"/>
      <c r="M39" s="586"/>
      <c r="N39" s="586"/>
      <c r="O39" s="586"/>
      <c r="P39" s="586"/>
      <c r="Q39" s="586"/>
      <c r="R39" s="586"/>
      <c r="S39" s="586"/>
      <c r="T39" s="586"/>
      <c r="U39" s="586"/>
      <c r="V39" s="586"/>
      <c r="W39" s="586"/>
      <c r="X39" s="586"/>
      <c r="Y39" s="586"/>
      <c r="Z39" s="587"/>
      <c r="AD39" s="41"/>
    </row>
    <row r="40" spans="1:30" ht="18" x14ac:dyDescent="0.2">
      <c r="A40" s="342"/>
      <c r="B40" s="342"/>
      <c r="C40" s="342"/>
      <c r="D40" s="342"/>
      <c r="E40" s="342"/>
      <c r="F40" s="342"/>
      <c r="G40" s="342"/>
      <c r="H40" s="342"/>
      <c r="I40" s="342"/>
      <c r="J40" s="342"/>
      <c r="K40" s="342"/>
      <c r="L40" s="342"/>
      <c r="M40" s="342"/>
      <c r="N40" s="342"/>
      <c r="O40" s="342"/>
      <c r="P40" s="342"/>
      <c r="Q40" s="342"/>
      <c r="R40" s="342"/>
      <c r="S40" s="342"/>
      <c r="T40" s="342"/>
      <c r="U40" s="342"/>
      <c r="V40" s="342"/>
      <c r="W40" s="342"/>
      <c r="X40" s="342"/>
      <c r="Y40" s="342"/>
      <c r="Z40" s="342"/>
    </row>
    <row r="41" spans="1:30" x14ac:dyDescent="0.2">
      <c r="A41" s="152" t="s">
        <v>211</v>
      </c>
      <c r="B41" s="152"/>
      <c r="C41" s="152"/>
      <c r="D41" s="152"/>
      <c r="E41" s="152"/>
      <c r="F41" s="152"/>
      <c r="G41" s="152"/>
      <c r="H41" s="152"/>
      <c r="I41" s="152"/>
      <c r="J41" s="152"/>
      <c r="K41" s="152"/>
      <c r="L41" s="343"/>
      <c r="M41" s="343"/>
      <c r="N41" s="344"/>
      <c r="O41" s="344"/>
      <c r="P41" s="344"/>
      <c r="Q41" s="344"/>
      <c r="R41" s="344"/>
      <c r="S41" s="344"/>
      <c r="T41" s="152"/>
      <c r="U41" s="152"/>
      <c r="V41" s="152"/>
      <c r="W41" s="152"/>
      <c r="X41" s="152"/>
      <c r="Y41" s="152"/>
      <c r="Z41" s="152"/>
    </row>
    <row r="42" spans="1:30" x14ac:dyDescent="0.2">
      <c r="A42" s="152" t="s">
        <v>138</v>
      </c>
      <c r="B42" s="152"/>
      <c r="C42" s="152"/>
      <c r="D42" s="152"/>
      <c r="E42" s="152"/>
      <c r="F42" s="152"/>
      <c r="G42" s="152"/>
      <c r="H42" s="152"/>
      <c r="I42" s="152"/>
      <c r="J42" s="152"/>
      <c r="K42" s="152"/>
      <c r="L42" s="343"/>
      <c r="M42" s="343"/>
      <c r="N42" s="344"/>
      <c r="O42" s="344"/>
      <c r="P42" s="344"/>
      <c r="Q42" s="344"/>
      <c r="R42" s="344"/>
      <c r="S42" s="344"/>
      <c r="T42" s="152"/>
      <c r="U42" s="152"/>
      <c r="V42" s="152"/>
      <c r="W42" s="152"/>
      <c r="X42" s="152"/>
      <c r="Y42" s="152"/>
      <c r="Z42" s="152"/>
    </row>
    <row r="43" spans="1:30" x14ac:dyDescent="0.2">
      <c r="A43" s="152" t="s">
        <v>139</v>
      </c>
      <c r="B43" s="152"/>
      <c r="C43" s="152"/>
      <c r="D43" s="152"/>
      <c r="E43" s="152"/>
      <c r="F43" s="152"/>
      <c r="G43" s="152"/>
      <c r="H43" s="152"/>
      <c r="I43" s="152"/>
      <c r="J43" s="152"/>
      <c r="K43" s="152"/>
      <c r="L43" s="343"/>
      <c r="M43" s="343"/>
      <c r="N43" s="344"/>
      <c r="O43" s="344"/>
      <c r="P43" s="344"/>
      <c r="Q43" s="344"/>
      <c r="R43" s="344"/>
      <c r="S43" s="344"/>
      <c r="T43" s="152"/>
      <c r="U43" s="152"/>
      <c r="V43" s="152"/>
      <c r="W43" s="152"/>
      <c r="X43" s="152"/>
      <c r="Y43" s="152"/>
      <c r="Z43" s="152"/>
    </row>
    <row r="44" spans="1:30" x14ac:dyDescent="0.2">
      <c r="A44" s="156"/>
      <c r="B44" s="112"/>
      <c r="C44" s="112"/>
      <c r="D44" s="112"/>
      <c r="E44" s="112"/>
      <c r="F44" s="112"/>
      <c r="G44" s="112"/>
      <c r="H44" s="112"/>
      <c r="I44" s="112"/>
      <c r="J44" s="112"/>
      <c r="K44" s="112"/>
      <c r="L44" s="345"/>
      <c r="M44" s="345"/>
      <c r="N44" s="346"/>
      <c r="O44" s="346"/>
      <c r="P44" s="346"/>
      <c r="Q44" s="346"/>
      <c r="R44" s="346"/>
      <c r="S44" s="346"/>
      <c r="T44" s="112"/>
      <c r="U44" s="112"/>
      <c r="V44" s="112"/>
      <c r="W44" s="112"/>
      <c r="X44" s="347"/>
      <c r="Y44" s="112"/>
      <c r="Z44" s="112"/>
    </row>
    <row r="45" spans="1:30" ht="14.25" x14ac:dyDescent="0.2">
      <c r="A45" s="112"/>
      <c r="B45" s="112"/>
      <c r="C45" s="112"/>
      <c r="D45" s="348"/>
      <c r="E45" s="112"/>
      <c r="F45" s="112"/>
      <c r="G45" s="112"/>
      <c r="H45" s="112"/>
      <c r="I45" s="112"/>
      <c r="J45" s="112"/>
      <c r="K45" s="112"/>
      <c r="L45" s="112"/>
      <c r="M45" s="112"/>
      <c r="N45" s="346"/>
      <c r="O45" s="112"/>
      <c r="P45" s="112"/>
      <c r="Q45" s="349"/>
      <c r="R45" s="112"/>
      <c r="S45" s="112"/>
      <c r="T45" s="350"/>
      <c r="U45" s="350"/>
      <c r="V45" s="112"/>
      <c r="W45" s="112"/>
      <c r="X45" s="112"/>
      <c r="Y45" s="349"/>
      <c r="Z45" s="112"/>
    </row>
    <row r="46" spans="1:30" ht="14.25" x14ac:dyDescent="0.2">
      <c r="A46" s="157" t="s">
        <v>158</v>
      </c>
      <c r="B46" s="112"/>
      <c r="C46" s="112"/>
      <c r="D46" s="112"/>
      <c r="E46" s="112"/>
      <c r="F46" s="112"/>
      <c r="G46" s="112"/>
      <c r="H46" s="112"/>
      <c r="I46" s="112"/>
      <c r="J46" s="112"/>
      <c r="K46" s="112"/>
      <c r="L46" s="346"/>
      <c r="M46" s="345"/>
      <c r="N46" s="346"/>
      <c r="O46" s="112"/>
      <c r="P46" s="112"/>
      <c r="Q46" s="349"/>
      <c r="R46" s="112"/>
      <c r="S46" s="112"/>
      <c r="T46" s="350"/>
      <c r="U46" s="350"/>
      <c r="V46" s="112"/>
      <c r="W46" s="112"/>
      <c r="X46" s="112"/>
      <c r="Y46" s="349"/>
      <c r="Z46" s="112"/>
    </row>
    <row r="47" spans="1:30" ht="14.25" x14ac:dyDescent="0.2">
      <c r="A47" s="112"/>
      <c r="B47" s="112"/>
      <c r="C47" s="112"/>
      <c r="D47" s="112"/>
      <c r="E47" s="112"/>
      <c r="F47" s="112"/>
      <c r="G47" s="112"/>
      <c r="H47" s="112"/>
      <c r="I47" s="112"/>
      <c r="J47" s="112"/>
      <c r="K47" s="112"/>
      <c r="L47" s="112"/>
      <c r="M47" s="345"/>
      <c r="N47" s="346"/>
      <c r="O47" s="112"/>
      <c r="P47" s="112"/>
      <c r="Q47" s="349"/>
      <c r="R47" s="112"/>
      <c r="S47" s="112"/>
      <c r="T47" s="350"/>
      <c r="U47" s="350"/>
      <c r="V47" s="112"/>
      <c r="W47" s="112"/>
      <c r="X47" s="112"/>
      <c r="Y47" s="349"/>
      <c r="Z47" s="112"/>
    </row>
    <row r="48" spans="1:30" ht="14.25" x14ac:dyDescent="0.2">
      <c r="A48" s="112"/>
      <c r="B48" s="112"/>
      <c r="C48" s="112"/>
      <c r="D48" s="112"/>
      <c r="E48" s="112"/>
      <c r="F48" s="112"/>
      <c r="G48" s="112"/>
      <c r="H48" s="112"/>
      <c r="I48" s="112"/>
      <c r="J48" s="112"/>
      <c r="K48" s="112"/>
      <c r="L48" s="112"/>
      <c r="M48" s="112"/>
      <c r="N48" s="112"/>
      <c r="O48" s="112"/>
      <c r="P48" s="112"/>
      <c r="Q48" s="112"/>
      <c r="R48" s="112"/>
      <c r="S48" s="112"/>
      <c r="T48" s="350"/>
      <c r="U48" s="350"/>
      <c r="V48" s="112"/>
      <c r="W48" s="112"/>
      <c r="X48" s="112"/>
      <c r="Y48" s="349"/>
      <c r="Z48" s="112"/>
    </row>
    <row r="49" spans="1:26" ht="14.25" x14ac:dyDescent="0.2">
      <c r="A49" s="112"/>
      <c r="B49" s="112"/>
      <c r="C49" s="112"/>
      <c r="D49" s="112"/>
      <c r="E49" s="112"/>
      <c r="F49" s="112"/>
      <c r="G49" s="112"/>
      <c r="H49" s="112"/>
      <c r="I49" s="112"/>
      <c r="J49" s="112"/>
      <c r="K49" s="112"/>
      <c r="L49" s="112"/>
      <c r="M49" s="112"/>
      <c r="N49" s="112"/>
      <c r="O49" s="112"/>
      <c r="P49" s="112"/>
      <c r="Q49" s="112"/>
      <c r="R49" s="112"/>
      <c r="S49" s="112"/>
      <c r="T49" s="350"/>
      <c r="U49" s="350"/>
      <c r="V49" s="112"/>
      <c r="W49" s="112"/>
      <c r="X49" s="112"/>
      <c r="Y49" s="349"/>
      <c r="Z49" s="112"/>
    </row>
  </sheetData>
  <mergeCells count="47">
    <mergeCell ref="N2:N4"/>
    <mergeCell ref="B3:I3"/>
    <mergeCell ref="J3:J4"/>
    <mergeCell ref="K3:L3"/>
    <mergeCell ref="M3:M4"/>
    <mergeCell ref="A2:A4"/>
    <mergeCell ref="B2:M2"/>
    <mergeCell ref="Q12:Q13"/>
    <mergeCell ref="A1:Z1"/>
    <mergeCell ref="O2:O4"/>
    <mergeCell ref="P2:Q4"/>
    <mergeCell ref="T8:Z8"/>
    <mergeCell ref="T11:Z11"/>
    <mergeCell ref="P5:Q5"/>
    <mergeCell ref="P6:Q6"/>
    <mergeCell ref="P7:Q7"/>
    <mergeCell ref="P10:Q10"/>
    <mergeCell ref="P8:Q8"/>
    <mergeCell ref="P9:Q9"/>
    <mergeCell ref="P11:Q11"/>
    <mergeCell ref="R5:S5"/>
    <mergeCell ref="R2:S4"/>
    <mergeCell ref="T2:Z4"/>
    <mergeCell ref="T9:Z9"/>
    <mergeCell ref="R7:S7"/>
    <mergeCell ref="R10:S10"/>
    <mergeCell ref="R8:S8"/>
    <mergeCell ref="R9:S9"/>
    <mergeCell ref="T5:Z5"/>
    <mergeCell ref="T6:Z6"/>
    <mergeCell ref="T7:Z7"/>
    <mergeCell ref="T10:Z10"/>
    <mergeCell ref="R6:S6"/>
    <mergeCell ref="R11:S11"/>
    <mergeCell ref="A39:Z39"/>
    <mergeCell ref="R12:R13"/>
    <mergeCell ref="S12:S13"/>
    <mergeCell ref="T12:T13"/>
    <mergeCell ref="W14:W38"/>
    <mergeCell ref="U37:U38"/>
    <mergeCell ref="A12:A13"/>
    <mergeCell ref="U12:U13"/>
    <mergeCell ref="P12:P13"/>
    <mergeCell ref="U14:U25"/>
    <mergeCell ref="U26:U36"/>
    <mergeCell ref="V12:Z12"/>
    <mergeCell ref="B12:O13"/>
  </mergeCells>
  <hyperlinks>
    <hyperlink ref="A46" location="Index!A1" display="Retour 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scale="54" orientation="landscape" r:id="rId1"/>
  <headerFooter scaleWithDoc="0" alignWithMargins="0">
    <oddHeader>&amp;LÉlections fédérales &amp;CÉLECTIONS</oddHeader>
    <oddFooter>&amp;C&amp;P/&amp;N&amp;R© IBSA</oddFooter>
  </headerFooter>
  <colBreaks count="1" manualBreakCount="1">
    <brk id="13" max="4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Z54"/>
  <sheetViews>
    <sheetView showGridLines="0" zoomScale="80" zoomScaleNormal="80" zoomScalePageLayoutView="80" workbookViewId="0">
      <selection activeCell="B10" sqref="B10:L10"/>
    </sheetView>
  </sheetViews>
  <sheetFormatPr baseColWidth="10" defaultColWidth="9.140625" defaultRowHeight="12.75" x14ac:dyDescent="0.2"/>
  <cols>
    <col min="1" max="1" width="73" customWidth="1"/>
    <col min="2" max="2" width="12.28515625" bestFit="1" customWidth="1"/>
    <col min="3" max="3" width="10.85546875" bestFit="1" customWidth="1"/>
    <col min="4" max="4" width="8" bestFit="1" customWidth="1"/>
    <col min="5" max="5" width="13.5703125" bestFit="1" customWidth="1"/>
    <col min="6" max="6" width="8" bestFit="1" customWidth="1"/>
    <col min="7" max="7" width="13.140625" bestFit="1" customWidth="1"/>
    <col min="8" max="8" width="14.28515625" bestFit="1" customWidth="1"/>
    <col min="9" max="9" width="10.5703125" bestFit="1" customWidth="1"/>
    <col min="10" max="10" width="9.85546875" bestFit="1" customWidth="1"/>
    <col min="11" max="11" width="13.5703125" bestFit="1" customWidth="1"/>
    <col min="12" max="12" width="18" bestFit="1" customWidth="1"/>
    <col min="13" max="13" width="9.28515625" bestFit="1" customWidth="1"/>
    <col min="14" max="14" width="8.140625" customWidth="1"/>
    <col min="15" max="15" width="9.28515625" bestFit="1" customWidth="1"/>
    <col min="16" max="16" width="8.140625" customWidth="1"/>
    <col min="17" max="17" width="13" bestFit="1" customWidth="1"/>
    <col min="18" max="18" width="8.140625" bestFit="1" customWidth="1"/>
    <col min="19" max="19" width="9.28515625" bestFit="1" customWidth="1"/>
    <col min="20" max="20" width="8.140625" bestFit="1" customWidth="1"/>
    <col min="21" max="21" width="13" bestFit="1" customWidth="1"/>
    <col min="22" max="22" width="8.140625" bestFit="1" customWidth="1"/>
    <col min="23" max="23" width="14" bestFit="1" customWidth="1"/>
    <col min="24" max="24" width="8.140625" bestFit="1" customWidth="1"/>
  </cols>
  <sheetData>
    <row r="1" spans="1:26" ht="62.25" customHeight="1" x14ac:dyDescent="0.2">
      <c r="A1" s="651" t="s">
        <v>272</v>
      </c>
      <c r="B1" s="652"/>
      <c r="C1" s="652"/>
      <c r="D1" s="652"/>
      <c r="E1" s="652"/>
      <c r="F1" s="652"/>
      <c r="G1" s="652"/>
      <c r="H1" s="652"/>
      <c r="I1" s="652"/>
      <c r="J1" s="652"/>
      <c r="K1" s="652"/>
      <c r="L1" s="652"/>
      <c r="M1" s="652"/>
      <c r="N1" s="652"/>
      <c r="O1" s="652"/>
      <c r="P1" s="652"/>
      <c r="Q1" s="652"/>
      <c r="R1" s="652"/>
      <c r="S1" s="652"/>
      <c r="T1" s="652"/>
      <c r="U1" s="652"/>
      <c r="V1" s="652"/>
      <c r="W1" s="652"/>
      <c r="X1" s="653"/>
    </row>
    <row r="2" spans="1:26" ht="20.100000000000001" customHeight="1" x14ac:dyDescent="0.2">
      <c r="A2" s="526" t="s">
        <v>141</v>
      </c>
      <c r="B2" s="501" t="s">
        <v>0</v>
      </c>
      <c r="C2" s="502"/>
      <c r="D2" s="502"/>
      <c r="E2" s="502"/>
      <c r="F2" s="502"/>
      <c r="G2" s="502"/>
      <c r="H2" s="502"/>
      <c r="I2" s="502"/>
      <c r="J2" s="502"/>
      <c r="K2" s="502"/>
      <c r="L2" s="502"/>
      <c r="M2" s="502"/>
      <c r="N2" s="503"/>
      <c r="O2" s="525" t="s">
        <v>173</v>
      </c>
      <c r="P2" s="525"/>
      <c r="Q2" s="525" t="s">
        <v>1</v>
      </c>
      <c r="R2" s="525"/>
      <c r="S2" s="525" t="s">
        <v>174</v>
      </c>
      <c r="T2" s="525"/>
      <c r="U2" s="525" t="s">
        <v>3</v>
      </c>
      <c r="V2" s="525"/>
      <c r="W2" s="654" t="s">
        <v>4</v>
      </c>
      <c r="X2" s="565"/>
    </row>
    <row r="3" spans="1:26" ht="20.100000000000001" customHeight="1" x14ac:dyDescent="0.2">
      <c r="A3" s="527"/>
      <c r="B3" s="657" t="s">
        <v>5</v>
      </c>
      <c r="C3" s="658"/>
      <c r="D3" s="658"/>
      <c r="E3" s="658"/>
      <c r="F3" s="658"/>
      <c r="G3" s="658"/>
      <c r="H3" s="658"/>
      <c r="I3" s="659"/>
      <c r="J3" s="525" t="s">
        <v>6</v>
      </c>
      <c r="K3" s="524" t="s">
        <v>7</v>
      </c>
      <c r="L3" s="524"/>
      <c r="M3" s="510" t="s">
        <v>8</v>
      </c>
      <c r="N3" s="512"/>
      <c r="O3" s="525"/>
      <c r="P3" s="525"/>
      <c r="Q3" s="525"/>
      <c r="R3" s="525"/>
      <c r="S3" s="525"/>
      <c r="T3" s="525"/>
      <c r="U3" s="525"/>
      <c r="V3" s="525"/>
      <c r="W3" s="655"/>
      <c r="X3" s="567"/>
    </row>
    <row r="4" spans="1:26" ht="40.5" customHeight="1" x14ac:dyDescent="0.2">
      <c r="A4" s="528"/>
      <c r="B4" s="351" t="s">
        <v>71</v>
      </c>
      <c r="C4" s="351" t="s">
        <v>9</v>
      </c>
      <c r="D4" s="351" t="s">
        <v>10</v>
      </c>
      <c r="E4" s="351" t="s">
        <v>80</v>
      </c>
      <c r="F4" s="132" t="s">
        <v>11</v>
      </c>
      <c r="G4" s="132" t="s">
        <v>163</v>
      </c>
      <c r="H4" s="132" t="s">
        <v>12</v>
      </c>
      <c r="I4" s="351" t="s">
        <v>13</v>
      </c>
      <c r="J4" s="525"/>
      <c r="K4" s="130" t="s">
        <v>170</v>
      </c>
      <c r="L4" s="130" t="s">
        <v>172</v>
      </c>
      <c r="M4" s="513"/>
      <c r="N4" s="515"/>
      <c r="O4" s="525"/>
      <c r="P4" s="525"/>
      <c r="Q4" s="525"/>
      <c r="R4" s="525"/>
      <c r="S4" s="525"/>
      <c r="T4" s="525"/>
      <c r="U4" s="525"/>
      <c r="V4" s="525"/>
      <c r="W4" s="656"/>
      <c r="X4" s="542"/>
    </row>
    <row r="5" spans="1:26" ht="15" customHeight="1" x14ac:dyDescent="0.2">
      <c r="A5" s="352" t="s">
        <v>41</v>
      </c>
      <c r="B5" s="353">
        <v>68196</v>
      </c>
      <c r="C5" s="354">
        <v>77140</v>
      </c>
      <c r="D5" s="354">
        <v>73356</v>
      </c>
      <c r="E5" s="354">
        <v>79466</v>
      </c>
      <c r="F5" s="354">
        <v>19698</v>
      </c>
      <c r="G5" s="354">
        <v>96679</v>
      </c>
      <c r="H5" s="354">
        <v>83440</v>
      </c>
      <c r="I5" s="355">
        <v>72530</v>
      </c>
      <c r="J5" s="356">
        <v>570505</v>
      </c>
      <c r="K5" s="357">
        <v>422882</v>
      </c>
      <c r="L5" s="358">
        <v>25328</v>
      </c>
      <c r="M5" s="663">
        <v>1018715</v>
      </c>
      <c r="N5" s="664"/>
      <c r="O5" s="663">
        <v>362715</v>
      </c>
      <c r="P5" s="665"/>
      <c r="Q5" s="665">
        <v>3886317</v>
      </c>
      <c r="R5" s="665"/>
      <c r="S5" s="665">
        <v>267811</v>
      </c>
      <c r="T5" s="665"/>
      <c r="U5" s="665">
        <v>2185238</v>
      </c>
      <c r="V5" s="664"/>
      <c r="W5" s="665">
        <v>7720796</v>
      </c>
      <c r="X5" s="664"/>
      <c r="Y5" s="2"/>
    </row>
    <row r="6" spans="1:26" ht="15" customHeight="1" x14ac:dyDescent="0.2">
      <c r="A6" s="359" t="s">
        <v>15</v>
      </c>
      <c r="B6" s="267">
        <v>2870</v>
      </c>
      <c r="C6" s="268">
        <v>2677</v>
      </c>
      <c r="D6" s="268">
        <v>2028</v>
      </c>
      <c r="E6" s="268">
        <v>2720</v>
      </c>
      <c r="F6" s="268">
        <v>669</v>
      </c>
      <c r="G6" s="268">
        <v>3539</v>
      </c>
      <c r="H6" s="268">
        <v>2570</v>
      </c>
      <c r="I6" s="269">
        <v>1938</v>
      </c>
      <c r="J6" s="199">
        <f>SUM(B6:I6)</f>
        <v>19011</v>
      </c>
      <c r="K6" s="267">
        <v>17517</v>
      </c>
      <c r="L6" s="272">
        <v>1712</v>
      </c>
      <c r="M6" s="673">
        <v>38240</v>
      </c>
      <c r="N6" s="674"/>
      <c r="O6" s="673">
        <v>15113</v>
      </c>
      <c r="P6" s="675"/>
      <c r="Q6" s="552">
        <v>160749</v>
      </c>
      <c r="R6" s="677"/>
      <c r="S6" s="678">
        <v>10505</v>
      </c>
      <c r="T6" s="675"/>
      <c r="U6" s="678">
        <v>136110</v>
      </c>
      <c r="V6" s="674"/>
      <c r="W6" s="679">
        <v>360717</v>
      </c>
      <c r="X6" s="674"/>
      <c r="Y6" s="2"/>
    </row>
    <row r="7" spans="1:26" ht="15" customHeight="1" x14ac:dyDescent="0.2">
      <c r="A7" s="360" t="s">
        <v>16</v>
      </c>
      <c r="B7" s="361">
        <v>54951</v>
      </c>
      <c r="C7" s="362">
        <v>61255</v>
      </c>
      <c r="D7" s="362">
        <v>60138</v>
      </c>
      <c r="E7" s="362">
        <v>65381</v>
      </c>
      <c r="F7" s="362">
        <v>16049</v>
      </c>
      <c r="G7" s="362">
        <v>77941</v>
      </c>
      <c r="H7" s="362">
        <v>69566</v>
      </c>
      <c r="I7" s="313">
        <v>58949</v>
      </c>
      <c r="J7" s="226">
        <f>SUM(B7:I7)</f>
        <v>464230</v>
      </c>
      <c r="K7" s="361">
        <v>369587</v>
      </c>
      <c r="L7" s="316">
        <v>16431</v>
      </c>
      <c r="M7" s="666">
        <v>850248</v>
      </c>
      <c r="N7" s="667"/>
      <c r="O7" s="668">
        <v>320334</v>
      </c>
      <c r="P7" s="669"/>
      <c r="Q7" s="676">
        <v>3441745</v>
      </c>
      <c r="R7" s="669"/>
      <c r="S7" s="676">
        <v>231330</v>
      </c>
      <c r="T7" s="669"/>
      <c r="U7" s="680">
        <v>1827703</v>
      </c>
      <c r="V7" s="667"/>
      <c r="W7" s="681">
        <v>6671360</v>
      </c>
      <c r="X7" s="667"/>
      <c r="Y7" s="2"/>
      <c r="Z7" s="2"/>
    </row>
    <row r="8" spans="1:26" ht="15" customHeight="1" x14ac:dyDescent="0.2">
      <c r="A8" s="59" t="s">
        <v>14</v>
      </c>
      <c r="B8" s="60">
        <v>57821</v>
      </c>
      <c r="C8" s="61">
        <v>63932</v>
      </c>
      <c r="D8" s="61">
        <v>62166</v>
      </c>
      <c r="E8" s="61">
        <v>68101</v>
      </c>
      <c r="F8" s="61">
        <v>16718</v>
      </c>
      <c r="G8" s="61">
        <v>81480</v>
      </c>
      <c r="H8" s="61">
        <v>72136</v>
      </c>
      <c r="I8" s="62">
        <v>60887</v>
      </c>
      <c r="J8" s="72">
        <f>SUM(B8:I8)</f>
        <v>483241</v>
      </c>
      <c r="K8" s="60">
        <v>387104</v>
      </c>
      <c r="L8" s="71">
        <v>18143</v>
      </c>
      <c r="M8" s="670">
        <v>888488</v>
      </c>
      <c r="N8" s="671"/>
      <c r="O8" s="670">
        <v>335447</v>
      </c>
      <c r="P8" s="672"/>
      <c r="Q8" s="672">
        <v>3602494</v>
      </c>
      <c r="R8" s="672"/>
      <c r="S8" s="672">
        <v>241835</v>
      </c>
      <c r="T8" s="672"/>
      <c r="U8" s="672">
        <v>1963813</v>
      </c>
      <c r="V8" s="671"/>
      <c r="W8" s="672">
        <v>7032077</v>
      </c>
      <c r="X8" s="671"/>
      <c r="Y8" s="2"/>
      <c r="Z8" s="2"/>
    </row>
    <row r="9" spans="1:26" ht="15" customHeight="1" x14ac:dyDescent="0.2">
      <c r="A9" s="363" t="s">
        <v>140</v>
      </c>
      <c r="B9" s="258" t="s">
        <v>130</v>
      </c>
      <c r="C9" s="258" t="s">
        <v>130</v>
      </c>
      <c r="D9" s="258" t="s">
        <v>130</v>
      </c>
      <c r="E9" s="258" t="s">
        <v>130</v>
      </c>
      <c r="F9" s="258" t="s">
        <v>130</v>
      </c>
      <c r="G9" s="258" t="s">
        <v>130</v>
      </c>
      <c r="H9" s="258" t="s">
        <v>130</v>
      </c>
      <c r="I9" s="364" t="s">
        <v>130</v>
      </c>
      <c r="J9" s="365" t="s">
        <v>130</v>
      </c>
      <c r="K9" s="258" t="s">
        <v>130</v>
      </c>
      <c r="L9" s="366" t="s">
        <v>130</v>
      </c>
      <c r="M9" s="682">
        <v>22</v>
      </c>
      <c r="N9" s="584"/>
      <c r="O9" s="682">
        <v>7</v>
      </c>
      <c r="P9" s="647"/>
      <c r="Q9" s="647">
        <v>72</v>
      </c>
      <c r="R9" s="647"/>
      <c r="S9" s="647">
        <v>5</v>
      </c>
      <c r="T9" s="647"/>
      <c r="U9" s="647">
        <v>44</v>
      </c>
      <c r="V9" s="584"/>
      <c r="W9" s="647">
        <f>SUM(M9:U9)</f>
        <v>150</v>
      </c>
      <c r="X9" s="584"/>
      <c r="Y9" s="2"/>
    </row>
    <row r="10" spans="1:26" ht="19.5" customHeight="1" x14ac:dyDescent="0.2">
      <c r="A10" s="367" t="s">
        <v>142</v>
      </c>
      <c r="B10" s="661" t="s">
        <v>17</v>
      </c>
      <c r="C10" s="662"/>
      <c r="D10" s="662"/>
      <c r="E10" s="662"/>
      <c r="F10" s="662"/>
      <c r="G10" s="662"/>
      <c r="H10" s="662"/>
      <c r="I10" s="662"/>
      <c r="J10" s="662"/>
      <c r="K10" s="662"/>
      <c r="L10" s="662"/>
      <c r="M10" s="368" t="s">
        <v>17</v>
      </c>
      <c r="N10" s="369" t="s">
        <v>18</v>
      </c>
      <c r="O10" s="368" t="s">
        <v>17</v>
      </c>
      <c r="P10" s="369" t="s">
        <v>18</v>
      </c>
      <c r="Q10" s="368" t="s">
        <v>17</v>
      </c>
      <c r="R10" s="369" t="s">
        <v>18</v>
      </c>
      <c r="S10" s="368" t="s">
        <v>17</v>
      </c>
      <c r="T10" s="369" t="s">
        <v>18</v>
      </c>
      <c r="U10" s="368" t="s">
        <v>17</v>
      </c>
      <c r="V10" s="369" t="s">
        <v>18</v>
      </c>
      <c r="W10" s="370" t="s">
        <v>17</v>
      </c>
      <c r="X10" s="371" t="s">
        <v>18</v>
      </c>
      <c r="Y10" s="2"/>
    </row>
    <row r="11" spans="1:26" s="5" customFormat="1" ht="15" customHeight="1" x14ac:dyDescent="0.2">
      <c r="A11" s="133" t="s">
        <v>85</v>
      </c>
      <c r="B11" s="268">
        <v>178</v>
      </c>
      <c r="C11" s="268">
        <v>213</v>
      </c>
      <c r="D11" s="268">
        <v>172</v>
      </c>
      <c r="E11" s="268">
        <v>171</v>
      </c>
      <c r="F11" s="268">
        <v>30</v>
      </c>
      <c r="G11" s="268">
        <v>274</v>
      </c>
      <c r="H11" s="268">
        <v>167</v>
      </c>
      <c r="I11" s="272">
        <v>137</v>
      </c>
      <c r="J11" s="199">
        <v>1342</v>
      </c>
      <c r="K11" s="267">
        <v>1155</v>
      </c>
      <c r="L11" s="372">
        <v>147</v>
      </c>
      <c r="M11" s="267">
        <v>2644</v>
      </c>
      <c r="N11" s="272">
        <v>0</v>
      </c>
      <c r="O11" s="373">
        <v>1286</v>
      </c>
      <c r="P11" s="374">
        <v>0</v>
      </c>
      <c r="Q11" s="374">
        <v>3013</v>
      </c>
      <c r="R11" s="374">
        <v>0</v>
      </c>
      <c r="S11" s="374">
        <v>791</v>
      </c>
      <c r="T11" s="374">
        <v>0</v>
      </c>
      <c r="U11" s="374">
        <v>873</v>
      </c>
      <c r="V11" s="375">
        <v>0</v>
      </c>
      <c r="W11" s="267">
        <v>8607</v>
      </c>
      <c r="X11" s="299">
        <v>0</v>
      </c>
      <c r="Y11" s="6"/>
    </row>
    <row r="12" spans="1:26" s="5" customFormat="1" ht="15" customHeight="1" x14ac:dyDescent="0.2">
      <c r="A12" s="133" t="s">
        <v>19</v>
      </c>
      <c r="B12" s="268">
        <v>127</v>
      </c>
      <c r="C12" s="268">
        <v>168</v>
      </c>
      <c r="D12" s="268">
        <v>228</v>
      </c>
      <c r="E12" s="268">
        <v>151</v>
      </c>
      <c r="F12" s="268">
        <v>94</v>
      </c>
      <c r="G12" s="268">
        <v>146</v>
      </c>
      <c r="H12" s="268">
        <v>154</v>
      </c>
      <c r="I12" s="272">
        <v>158</v>
      </c>
      <c r="J12" s="199">
        <v>1226</v>
      </c>
      <c r="K12" s="267">
        <v>569</v>
      </c>
      <c r="L12" s="372">
        <v>32</v>
      </c>
      <c r="M12" s="267">
        <v>1827</v>
      </c>
      <c r="N12" s="272">
        <v>0</v>
      </c>
      <c r="O12" s="373">
        <v>1259</v>
      </c>
      <c r="P12" s="374">
        <v>0</v>
      </c>
      <c r="Q12" s="374">
        <v>14095</v>
      </c>
      <c r="R12" s="374">
        <v>0</v>
      </c>
      <c r="S12" s="258" t="s">
        <v>130</v>
      </c>
      <c r="T12" s="258" t="s">
        <v>130</v>
      </c>
      <c r="U12" s="374">
        <v>2902</v>
      </c>
      <c r="V12" s="375">
        <v>0</v>
      </c>
      <c r="W12" s="267">
        <v>20083</v>
      </c>
      <c r="X12" s="299">
        <v>0</v>
      </c>
    </row>
    <row r="13" spans="1:26" s="5" customFormat="1" ht="15" customHeight="1" x14ac:dyDescent="0.2">
      <c r="A13" s="133" t="s">
        <v>86</v>
      </c>
      <c r="B13" s="268">
        <v>1502</v>
      </c>
      <c r="C13" s="268">
        <v>1681</v>
      </c>
      <c r="D13" s="268">
        <v>881</v>
      </c>
      <c r="E13" s="268">
        <v>1152</v>
      </c>
      <c r="F13" s="268">
        <v>155</v>
      </c>
      <c r="G13" s="268">
        <v>1979</v>
      </c>
      <c r="H13" s="268">
        <v>1433</v>
      </c>
      <c r="I13" s="272">
        <v>709</v>
      </c>
      <c r="J13" s="199">
        <v>9492</v>
      </c>
      <c r="K13" s="267">
        <v>93056</v>
      </c>
      <c r="L13" s="372">
        <v>654</v>
      </c>
      <c r="M13" s="267">
        <v>103202</v>
      </c>
      <c r="N13" s="272">
        <v>3</v>
      </c>
      <c r="O13" s="373">
        <v>91373</v>
      </c>
      <c r="P13" s="374">
        <v>2</v>
      </c>
      <c r="Q13" s="374">
        <v>1040375</v>
      </c>
      <c r="R13" s="374">
        <v>25</v>
      </c>
      <c r="S13" s="258" t="s">
        <v>130</v>
      </c>
      <c r="T13" s="258" t="s">
        <v>130</v>
      </c>
      <c r="U13" s="258" t="s">
        <v>130</v>
      </c>
      <c r="V13" s="376" t="s">
        <v>130</v>
      </c>
      <c r="W13" s="267">
        <v>1234950</v>
      </c>
      <c r="X13" s="299">
        <v>30</v>
      </c>
    </row>
    <row r="14" spans="1:26" s="5" customFormat="1" ht="15" customHeight="1" x14ac:dyDescent="0.2">
      <c r="A14" s="133" t="s">
        <v>87</v>
      </c>
      <c r="B14" s="268">
        <v>282</v>
      </c>
      <c r="C14" s="268">
        <v>307</v>
      </c>
      <c r="D14" s="268">
        <v>285</v>
      </c>
      <c r="E14" s="268">
        <v>333</v>
      </c>
      <c r="F14" s="268">
        <v>70</v>
      </c>
      <c r="G14" s="268">
        <v>367</v>
      </c>
      <c r="H14" s="268">
        <v>557</v>
      </c>
      <c r="I14" s="272">
        <v>262</v>
      </c>
      <c r="J14" s="199">
        <v>2463</v>
      </c>
      <c r="K14" s="267">
        <v>1255</v>
      </c>
      <c r="L14" s="372">
        <v>262</v>
      </c>
      <c r="M14" s="267">
        <v>3980</v>
      </c>
      <c r="N14" s="272">
        <v>0</v>
      </c>
      <c r="O14" s="258" t="s">
        <v>130</v>
      </c>
      <c r="P14" s="258" t="s">
        <v>130</v>
      </c>
      <c r="Q14" s="258" t="s">
        <v>130</v>
      </c>
      <c r="R14" s="258" t="s">
        <v>130</v>
      </c>
      <c r="S14" s="374">
        <v>1052</v>
      </c>
      <c r="T14" s="374">
        <v>0</v>
      </c>
      <c r="U14" s="374">
        <v>6929</v>
      </c>
      <c r="V14" s="375">
        <v>0</v>
      </c>
      <c r="W14" s="267">
        <v>11961</v>
      </c>
      <c r="X14" s="299">
        <v>0</v>
      </c>
    </row>
    <row r="15" spans="1:26" s="5" customFormat="1" ht="15" customHeight="1" x14ac:dyDescent="0.2">
      <c r="A15" s="133" t="s">
        <v>20</v>
      </c>
      <c r="B15" s="268">
        <v>7450</v>
      </c>
      <c r="C15" s="268">
        <v>10797</v>
      </c>
      <c r="D15" s="268">
        <v>6551</v>
      </c>
      <c r="E15" s="268">
        <v>9168</v>
      </c>
      <c r="F15" s="268">
        <v>2024</v>
      </c>
      <c r="G15" s="268">
        <v>11871</v>
      </c>
      <c r="H15" s="268">
        <v>12099</v>
      </c>
      <c r="I15" s="272">
        <v>7219</v>
      </c>
      <c r="J15" s="199">
        <v>67179</v>
      </c>
      <c r="K15" s="267">
        <v>10818</v>
      </c>
      <c r="L15" s="372">
        <v>1524</v>
      </c>
      <c r="M15" s="267">
        <v>79521</v>
      </c>
      <c r="N15" s="272">
        <v>2</v>
      </c>
      <c r="O15" s="258" t="s">
        <v>130</v>
      </c>
      <c r="P15" s="258" t="s">
        <v>130</v>
      </c>
      <c r="Q15" s="258" t="s">
        <v>130</v>
      </c>
      <c r="R15" s="258" t="s">
        <v>130</v>
      </c>
      <c r="S15" s="374">
        <v>32070</v>
      </c>
      <c r="T15" s="374">
        <v>1</v>
      </c>
      <c r="U15" s="374">
        <v>292486</v>
      </c>
      <c r="V15" s="375">
        <v>7</v>
      </c>
      <c r="W15" s="267">
        <v>404077</v>
      </c>
      <c r="X15" s="299">
        <v>10</v>
      </c>
    </row>
    <row r="16" spans="1:26" s="5" customFormat="1" ht="15" customHeight="1" x14ac:dyDescent="0.2">
      <c r="A16" s="133" t="s">
        <v>21</v>
      </c>
      <c r="B16" s="268">
        <v>5529</v>
      </c>
      <c r="C16" s="268">
        <v>6663</v>
      </c>
      <c r="D16" s="268">
        <v>12648</v>
      </c>
      <c r="E16" s="268">
        <v>8910</v>
      </c>
      <c r="F16" s="268">
        <v>3177</v>
      </c>
      <c r="G16" s="268">
        <v>7776</v>
      </c>
      <c r="H16" s="268">
        <v>10091</v>
      </c>
      <c r="I16" s="272">
        <v>9729</v>
      </c>
      <c r="J16" s="199">
        <v>64523</v>
      </c>
      <c r="K16" s="267">
        <v>10233</v>
      </c>
      <c r="L16" s="372">
        <v>2688</v>
      </c>
      <c r="M16" s="267">
        <v>77444</v>
      </c>
      <c r="N16" s="272">
        <v>2</v>
      </c>
      <c r="O16" s="258" t="s">
        <v>130</v>
      </c>
      <c r="P16" s="258" t="s">
        <v>130</v>
      </c>
      <c r="Q16" s="258" t="s">
        <v>130</v>
      </c>
      <c r="R16" s="258" t="s">
        <v>130</v>
      </c>
      <c r="S16" s="374">
        <v>36692</v>
      </c>
      <c r="T16" s="374">
        <v>1</v>
      </c>
      <c r="U16" s="374">
        <v>226242</v>
      </c>
      <c r="V16" s="375">
        <v>5</v>
      </c>
      <c r="W16" s="267">
        <v>340378</v>
      </c>
      <c r="X16" s="299">
        <v>8</v>
      </c>
    </row>
    <row r="17" spans="1:24" s="5" customFormat="1" ht="15" customHeight="1" x14ac:dyDescent="0.2">
      <c r="A17" s="133" t="s">
        <v>88</v>
      </c>
      <c r="B17" s="268">
        <v>61</v>
      </c>
      <c r="C17" s="268">
        <v>71</v>
      </c>
      <c r="D17" s="268">
        <v>32</v>
      </c>
      <c r="E17" s="268">
        <v>175</v>
      </c>
      <c r="F17" s="268">
        <v>9</v>
      </c>
      <c r="G17" s="268">
        <v>99</v>
      </c>
      <c r="H17" s="268">
        <v>48</v>
      </c>
      <c r="I17" s="272">
        <v>62</v>
      </c>
      <c r="J17" s="199">
        <v>557</v>
      </c>
      <c r="K17" s="267">
        <v>301</v>
      </c>
      <c r="L17" s="372">
        <v>43</v>
      </c>
      <c r="M17" s="267">
        <v>901</v>
      </c>
      <c r="N17" s="272">
        <v>0</v>
      </c>
      <c r="O17" s="258" t="s">
        <v>130</v>
      </c>
      <c r="P17" s="258" t="s">
        <v>130</v>
      </c>
      <c r="Q17" s="258" t="s">
        <v>130</v>
      </c>
      <c r="R17" s="258" t="s">
        <v>130</v>
      </c>
      <c r="S17" s="258" t="s">
        <v>130</v>
      </c>
      <c r="T17" s="258" t="s">
        <v>130</v>
      </c>
      <c r="U17" s="258" t="s">
        <v>130</v>
      </c>
      <c r="V17" s="376" t="s">
        <v>130</v>
      </c>
      <c r="W17" s="267">
        <v>901</v>
      </c>
      <c r="X17" s="299">
        <v>0</v>
      </c>
    </row>
    <row r="18" spans="1:24" s="5" customFormat="1" ht="15" customHeight="1" x14ac:dyDescent="0.2">
      <c r="A18" s="133" t="s">
        <v>22</v>
      </c>
      <c r="B18" s="268">
        <v>2541</v>
      </c>
      <c r="C18" s="268">
        <v>1790</v>
      </c>
      <c r="D18" s="268">
        <v>1320</v>
      </c>
      <c r="E18" s="268">
        <v>1707</v>
      </c>
      <c r="F18" s="268">
        <v>346</v>
      </c>
      <c r="G18" s="268">
        <v>2725</v>
      </c>
      <c r="H18" s="268">
        <v>1428</v>
      </c>
      <c r="I18" s="272">
        <v>1413</v>
      </c>
      <c r="J18" s="199">
        <v>13270</v>
      </c>
      <c r="K18" s="267">
        <v>2846</v>
      </c>
      <c r="L18" s="372">
        <v>333</v>
      </c>
      <c r="M18" s="267">
        <v>16449</v>
      </c>
      <c r="N18" s="272">
        <v>0</v>
      </c>
      <c r="O18" s="258" t="s">
        <v>130</v>
      </c>
      <c r="P18" s="258" t="s">
        <v>130</v>
      </c>
      <c r="Q18" s="258" t="s">
        <v>130</v>
      </c>
      <c r="R18" s="258" t="s">
        <v>130</v>
      </c>
      <c r="S18" s="374">
        <v>7574</v>
      </c>
      <c r="T18" s="374">
        <v>0</v>
      </c>
      <c r="U18" s="374">
        <v>107362</v>
      </c>
      <c r="V18" s="375">
        <v>1</v>
      </c>
      <c r="W18" s="267">
        <v>131385</v>
      </c>
      <c r="X18" s="299">
        <v>1</v>
      </c>
    </row>
    <row r="19" spans="1:24" s="5" customFormat="1" ht="15" customHeight="1" x14ac:dyDescent="0.2">
      <c r="A19" s="133" t="s">
        <v>89</v>
      </c>
      <c r="B19" s="268">
        <v>157</v>
      </c>
      <c r="C19" s="268">
        <v>145</v>
      </c>
      <c r="D19" s="268">
        <v>121</v>
      </c>
      <c r="E19" s="268">
        <v>140</v>
      </c>
      <c r="F19" s="268">
        <v>21</v>
      </c>
      <c r="G19" s="268">
        <v>191</v>
      </c>
      <c r="H19" s="268">
        <v>117</v>
      </c>
      <c r="I19" s="272">
        <v>82</v>
      </c>
      <c r="J19" s="199">
        <v>974</v>
      </c>
      <c r="K19" s="267">
        <v>312</v>
      </c>
      <c r="L19" s="372">
        <v>42</v>
      </c>
      <c r="M19" s="267">
        <v>1328</v>
      </c>
      <c r="N19" s="272">
        <v>0</v>
      </c>
      <c r="O19" s="258" t="s">
        <v>130</v>
      </c>
      <c r="P19" s="258" t="s">
        <v>130</v>
      </c>
      <c r="Q19" s="258" t="s">
        <v>130</v>
      </c>
      <c r="R19" s="258" t="s">
        <v>130</v>
      </c>
      <c r="S19" s="258" t="s">
        <v>130</v>
      </c>
      <c r="T19" s="258" t="s">
        <v>130</v>
      </c>
      <c r="U19" s="374">
        <v>7682</v>
      </c>
      <c r="V19" s="375">
        <v>0</v>
      </c>
      <c r="W19" s="267">
        <v>9010</v>
      </c>
      <c r="X19" s="299">
        <v>0</v>
      </c>
    </row>
    <row r="20" spans="1:24" s="5" customFormat="1" ht="15" customHeight="1" x14ac:dyDescent="0.2">
      <c r="A20" s="133" t="s">
        <v>23</v>
      </c>
      <c r="B20" s="268">
        <v>514</v>
      </c>
      <c r="C20" s="268">
        <v>1263</v>
      </c>
      <c r="D20" s="268">
        <v>570</v>
      </c>
      <c r="E20" s="268">
        <v>843</v>
      </c>
      <c r="F20" s="268">
        <v>241</v>
      </c>
      <c r="G20" s="268">
        <v>906</v>
      </c>
      <c r="H20" s="268">
        <v>584</v>
      </c>
      <c r="I20" s="272">
        <v>342</v>
      </c>
      <c r="J20" s="199">
        <v>5263</v>
      </c>
      <c r="K20" s="267">
        <v>17323</v>
      </c>
      <c r="L20" s="372">
        <v>616</v>
      </c>
      <c r="M20" s="267">
        <v>23202</v>
      </c>
      <c r="N20" s="272">
        <v>1</v>
      </c>
      <c r="O20" s="373">
        <v>26346</v>
      </c>
      <c r="P20" s="374">
        <v>0</v>
      </c>
      <c r="Q20" s="374">
        <v>216280</v>
      </c>
      <c r="R20" s="374">
        <v>3</v>
      </c>
      <c r="S20" s="258" t="s">
        <v>130</v>
      </c>
      <c r="T20" s="258" t="s">
        <v>130</v>
      </c>
      <c r="U20" s="258" t="s">
        <v>130</v>
      </c>
      <c r="V20" s="376" t="s">
        <v>130</v>
      </c>
      <c r="W20" s="267">
        <v>265828</v>
      </c>
      <c r="X20" s="299">
        <v>4</v>
      </c>
    </row>
    <row r="21" spans="1:24" s="5" customFormat="1" ht="15" customHeight="1" x14ac:dyDescent="0.2">
      <c r="A21" s="140" t="s">
        <v>24</v>
      </c>
      <c r="B21" s="268">
        <v>283</v>
      </c>
      <c r="C21" s="268">
        <v>376</v>
      </c>
      <c r="D21" s="268">
        <v>154</v>
      </c>
      <c r="E21" s="268">
        <v>237</v>
      </c>
      <c r="F21" s="268">
        <v>33</v>
      </c>
      <c r="G21" s="268">
        <v>366</v>
      </c>
      <c r="H21" s="268">
        <v>178</v>
      </c>
      <c r="I21" s="272">
        <v>166</v>
      </c>
      <c r="J21" s="199">
        <v>1793</v>
      </c>
      <c r="K21" s="267">
        <v>14152</v>
      </c>
      <c r="L21" s="372">
        <v>90</v>
      </c>
      <c r="M21" s="267">
        <v>16035</v>
      </c>
      <c r="N21" s="272">
        <v>0</v>
      </c>
      <c r="O21" s="373">
        <v>18716</v>
      </c>
      <c r="P21" s="374">
        <v>1</v>
      </c>
      <c r="Q21" s="374">
        <v>233897</v>
      </c>
      <c r="R21" s="374">
        <v>4</v>
      </c>
      <c r="S21" s="258" t="s">
        <v>130</v>
      </c>
      <c r="T21" s="258" t="s">
        <v>130</v>
      </c>
      <c r="U21" s="258" t="s">
        <v>130</v>
      </c>
      <c r="V21" s="376" t="s">
        <v>130</v>
      </c>
      <c r="W21" s="267">
        <v>268648</v>
      </c>
      <c r="X21" s="299">
        <v>5</v>
      </c>
    </row>
    <row r="22" spans="1:24" s="5" customFormat="1" ht="15" customHeight="1" x14ac:dyDescent="0.2">
      <c r="A22" s="133" t="s">
        <v>25</v>
      </c>
      <c r="B22" s="268">
        <v>15132</v>
      </c>
      <c r="C22" s="268">
        <v>14397</v>
      </c>
      <c r="D22" s="268">
        <v>23318</v>
      </c>
      <c r="E22" s="268">
        <v>19319</v>
      </c>
      <c r="F22" s="268">
        <v>2959</v>
      </c>
      <c r="G22" s="268">
        <v>20643</v>
      </c>
      <c r="H22" s="268">
        <v>27533</v>
      </c>
      <c r="I22" s="272">
        <v>25071</v>
      </c>
      <c r="J22" s="199">
        <v>148372</v>
      </c>
      <c r="K22" s="267">
        <v>39993</v>
      </c>
      <c r="L22" s="372">
        <v>4884</v>
      </c>
      <c r="M22" s="267">
        <v>193249</v>
      </c>
      <c r="N22" s="272">
        <v>6</v>
      </c>
      <c r="O22" s="258" t="s">
        <v>130</v>
      </c>
      <c r="P22" s="258" t="s">
        <v>130</v>
      </c>
      <c r="Q22" s="258" t="s">
        <v>130</v>
      </c>
      <c r="R22" s="258" t="s">
        <v>130</v>
      </c>
      <c r="S22" s="374">
        <v>103657</v>
      </c>
      <c r="T22" s="374">
        <v>2</v>
      </c>
      <c r="U22" s="374">
        <v>538167</v>
      </c>
      <c r="V22" s="375">
        <v>15</v>
      </c>
      <c r="W22" s="267">
        <v>835073</v>
      </c>
      <c r="X22" s="299">
        <v>23</v>
      </c>
    </row>
    <row r="23" spans="1:24" s="5" customFormat="1" ht="15" customHeight="1" x14ac:dyDescent="0.2">
      <c r="A23" s="133" t="s">
        <v>90</v>
      </c>
      <c r="B23" s="268">
        <v>1564</v>
      </c>
      <c r="C23" s="268">
        <v>2224</v>
      </c>
      <c r="D23" s="268">
        <v>1417</v>
      </c>
      <c r="E23" s="268">
        <v>1685</v>
      </c>
      <c r="F23" s="268">
        <v>259</v>
      </c>
      <c r="G23" s="268">
        <v>2717</v>
      </c>
      <c r="H23" s="268">
        <v>1744</v>
      </c>
      <c r="I23" s="272">
        <v>1039</v>
      </c>
      <c r="J23" s="199">
        <v>12649</v>
      </c>
      <c r="K23" s="267">
        <v>63361</v>
      </c>
      <c r="L23" s="372">
        <v>1119</v>
      </c>
      <c r="M23" s="267">
        <v>77129</v>
      </c>
      <c r="N23" s="272">
        <v>2</v>
      </c>
      <c r="O23" s="373">
        <v>65223</v>
      </c>
      <c r="P23" s="374">
        <v>2</v>
      </c>
      <c r="Q23" s="374">
        <v>647093</v>
      </c>
      <c r="R23" s="374">
        <v>14</v>
      </c>
      <c r="S23" s="258" t="s">
        <v>130</v>
      </c>
      <c r="T23" s="258" t="s">
        <v>130</v>
      </c>
      <c r="U23" s="258" t="s">
        <v>130</v>
      </c>
      <c r="V23" s="377" t="s">
        <v>130</v>
      </c>
      <c r="W23" s="267">
        <v>789445</v>
      </c>
      <c r="X23" s="299">
        <v>18</v>
      </c>
    </row>
    <row r="24" spans="1:24" s="5" customFormat="1" ht="15" customHeight="1" x14ac:dyDescent="0.2">
      <c r="A24" s="133" t="s">
        <v>91</v>
      </c>
      <c r="B24" s="268">
        <v>220</v>
      </c>
      <c r="C24" s="268">
        <v>220</v>
      </c>
      <c r="D24" s="268">
        <v>249</v>
      </c>
      <c r="E24" s="268">
        <v>228</v>
      </c>
      <c r="F24" s="268">
        <v>107</v>
      </c>
      <c r="G24" s="268">
        <v>249</v>
      </c>
      <c r="H24" s="268">
        <v>197</v>
      </c>
      <c r="I24" s="272">
        <v>205</v>
      </c>
      <c r="J24" s="199">
        <v>1675</v>
      </c>
      <c r="K24" s="267">
        <v>462</v>
      </c>
      <c r="L24" s="372">
        <v>108</v>
      </c>
      <c r="M24" s="267">
        <v>2245</v>
      </c>
      <c r="N24" s="272">
        <v>0</v>
      </c>
      <c r="O24" s="258" t="s">
        <v>130</v>
      </c>
      <c r="P24" s="258" t="s">
        <v>130</v>
      </c>
      <c r="Q24" s="258" t="s">
        <v>130</v>
      </c>
      <c r="R24" s="258" t="s">
        <v>130</v>
      </c>
      <c r="S24" s="374">
        <v>1232</v>
      </c>
      <c r="T24" s="374">
        <v>0</v>
      </c>
      <c r="U24" s="374">
        <v>15852</v>
      </c>
      <c r="V24" s="375">
        <v>0</v>
      </c>
      <c r="W24" s="267">
        <v>19329</v>
      </c>
      <c r="X24" s="299">
        <v>0</v>
      </c>
    </row>
    <row r="25" spans="1:24" s="5" customFormat="1" ht="15" customHeight="1" x14ac:dyDescent="0.2">
      <c r="A25" s="133" t="s">
        <v>92</v>
      </c>
      <c r="B25" s="268">
        <v>813</v>
      </c>
      <c r="C25" s="268">
        <v>736</v>
      </c>
      <c r="D25" s="268">
        <v>117</v>
      </c>
      <c r="E25" s="268">
        <v>617</v>
      </c>
      <c r="F25" s="268">
        <v>188</v>
      </c>
      <c r="G25" s="268">
        <v>1193</v>
      </c>
      <c r="H25" s="268">
        <v>239</v>
      </c>
      <c r="I25" s="272">
        <v>232</v>
      </c>
      <c r="J25" s="199">
        <v>4135</v>
      </c>
      <c r="K25" s="267">
        <v>219</v>
      </c>
      <c r="L25" s="372">
        <v>19</v>
      </c>
      <c r="M25" s="267">
        <v>4373</v>
      </c>
      <c r="N25" s="272">
        <v>0</v>
      </c>
      <c r="O25" s="258" t="s">
        <v>130</v>
      </c>
      <c r="P25" s="258" t="s">
        <v>130</v>
      </c>
      <c r="Q25" s="258" t="s">
        <v>130</v>
      </c>
      <c r="R25" s="258" t="s">
        <v>130</v>
      </c>
      <c r="S25" s="258" t="s">
        <v>130</v>
      </c>
      <c r="T25" s="258" t="s">
        <v>130</v>
      </c>
      <c r="U25" s="258" t="s">
        <v>130</v>
      </c>
      <c r="V25" s="377" t="s">
        <v>130</v>
      </c>
      <c r="W25" s="267">
        <v>4373</v>
      </c>
      <c r="X25" s="299">
        <v>0</v>
      </c>
    </row>
    <row r="26" spans="1:24" s="5" customFormat="1" ht="15" customHeight="1" x14ac:dyDescent="0.2">
      <c r="A26" s="133" t="s">
        <v>26</v>
      </c>
      <c r="B26" s="268">
        <v>13359</v>
      </c>
      <c r="C26" s="268">
        <v>14914</v>
      </c>
      <c r="D26" s="268">
        <v>9498</v>
      </c>
      <c r="E26" s="268">
        <v>16567</v>
      </c>
      <c r="F26" s="268">
        <v>5496</v>
      </c>
      <c r="G26" s="268">
        <v>19581</v>
      </c>
      <c r="H26" s="268">
        <v>10217</v>
      </c>
      <c r="I26" s="272">
        <v>10047</v>
      </c>
      <c r="J26" s="199">
        <v>99679</v>
      </c>
      <c r="K26" s="267">
        <v>14462</v>
      </c>
      <c r="L26" s="372">
        <v>2685</v>
      </c>
      <c r="M26" s="267">
        <v>116826</v>
      </c>
      <c r="N26" s="272">
        <v>3</v>
      </c>
      <c r="O26" s="258" t="s">
        <v>130</v>
      </c>
      <c r="P26" s="258" t="s">
        <v>130</v>
      </c>
      <c r="Q26" s="258" t="s">
        <v>130</v>
      </c>
      <c r="R26" s="258" t="s">
        <v>130</v>
      </c>
      <c r="S26" s="374">
        <v>41561</v>
      </c>
      <c r="T26" s="374">
        <v>1</v>
      </c>
      <c r="U26" s="374">
        <v>566400</v>
      </c>
      <c r="V26" s="375">
        <v>16</v>
      </c>
      <c r="W26" s="267">
        <v>724787</v>
      </c>
      <c r="X26" s="299">
        <v>20</v>
      </c>
    </row>
    <row r="27" spans="1:24" s="5" customFormat="1" ht="15" customHeight="1" x14ac:dyDescent="0.2">
      <c r="A27" s="133" t="s">
        <v>27</v>
      </c>
      <c r="B27" s="268">
        <v>241</v>
      </c>
      <c r="C27" s="268">
        <v>369</v>
      </c>
      <c r="D27" s="268">
        <v>292</v>
      </c>
      <c r="E27" s="268">
        <v>547</v>
      </c>
      <c r="F27" s="268">
        <v>146</v>
      </c>
      <c r="G27" s="268">
        <v>544</v>
      </c>
      <c r="H27" s="268">
        <v>217</v>
      </c>
      <c r="I27" s="272">
        <v>209</v>
      </c>
      <c r="J27" s="199">
        <v>2565</v>
      </c>
      <c r="K27" s="267">
        <v>849</v>
      </c>
      <c r="L27" s="372">
        <v>64</v>
      </c>
      <c r="M27" s="267">
        <v>3478</v>
      </c>
      <c r="N27" s="272">
        <v>0</v>
      </c>
      <c r="O27" s="258" t="s">
        <v>130</v>
      </c>
      <c r="P27" s="258" t="s">
        <v>130</v>
      </c>
      <c r="Q27" s="258" t="s">
        <v>130</v>
      </c>
      <c r="R27" s="258" t="s">
        <v>130</v>
      </c>
      <c r="S27" s="258" t="s">
        <v>130</v>
      </c>
      <c r="T27" s="258" t="s">
        <v>130</v>
      </c>
      <c r="U27" s="258" t="s">
        <v>130</v>
      </c>
      <c r="V27" s="377" t="s">
        <v>130</v>
      </c>
      <c r="W27" s="267">
        <v>3478</v>
      </c>
      <c r="X27" s="299">
        <v>0</v>
      </c>
    </row>
    <row r="28" spans="1:24" s="5" customFormat="1" ht="15" customHeight="1" x14ac:dyDescent="0.2">
      <c r="A28" s="133" t="s">
        <v>28</v>
      </c>
      <c r="B28" s="268">
        <v>211</v>
      </c>
      <c r="C28" s="268">
        <v>171</v>
      </c>
      <c r="D28" s="268">
        <v>300</v>
      </c>
      <c r="E28" s="268">
        <v>192</v>
      </c>
      <c r="F28" s="268">
        <v>40</v>
      </c>
      <c r="G28" s="268">
        <v>249</v>
      </c>
      <c r="H28" s="268">
        <v>281</v>
      </c>
      <c r="I28" s="272">
        <v>259</v>
      </c>
      <c r="J28" s="199">
        <v>1703</v>
      </c>
      <c r="K28" s="267">
        <v>483</v>
      </c>
      <c r="L28" s="372">
        <v>212</v>
      </c>
      <c r="M28" s="267">
        <v>2398</v>
      </c>
      <c r="N28" s="272">
        <v>0</v>
      </c>
      <c r="O28" s="258" t="s">
        <v>130</v>
      </c>
      <c r="P28" s="258" t="s">
        <v>130</v>
      </c>
      <c r="Q28" s="258" t="s">
        <v>130</v>
      </c>
      <c r="R28" s="258" t="s">
        <v>130</v>
      </c>
      <c r="S28" s="374">
        <v>2735</v>
      </c>
      <c r="T28" s="374">
        <v>0</v>
      </c>
      <c r="U28" s="374">
        <v>21107</v>
      </c>
      <c r="V28" s="375">
        <v>0</v>
      </c>
      <c r="W28" s="267">
        <v>26240</v>
      </c>
      <c r="X28" s="299">
        <v>0</v>
      </c>
    </row>
    <row r="29" spans="1:24" s="5" customFormat="1" ht="15" customHeight="1" x14ac:dyDescent="0.2">
      <c r="A29" s="133" t="s">
        <v>93</v>
      </c>
      <c r="B29" s="268">
        <v>1380</v>
      </c>
      <c r="C29" s="268">
        <v>2121</v>
      </c>
      <c r="D29" s="268">
        <v>748</v>
      </c>
      <c r="E29" s="268">
        <v>1042</v>
      </c>
      <c r="F29" s="268">
        <v>272</v>
      </c>
      <c r="G29" s="268">
        <v>2062</v>
      </c>
      <c r="H29" s="268">
        <v>794</v>
      </c>
      <c r="I29" s="272">
        <v>497</v>
      </c>
      <c r="J29" s="199">
        <v>8916</v>
      </c>
      <c r="K29" s="267">
        <v>31397</v>
      </c>
      <c r="L29" s="372">
        <v>285</v>
      </c>
      <c r="M29" s="267">
        <v>40598</v>
      </c>
      <c r="N29" s="272">
        <v>1</v>
      </c>
      <c r="O29" s="373">
        <v>62812</v>
      </c>
      <c r="P29" s="374">
        <v>1</v>
      </c>
      <c r="Q29" s="374">
        <v>580980</v>
      </c>
      <c r="R29" s="374">
        <v>12</v>
      </c>
      <c r="S29" s="258" t="s">
        <v>130</v>
      </c>
      <c r="T29" s="258" t="s">
        <v>130</v>
      </c>
      <c r="U29" s="258" t="s">
        <v>130</v>
      </c>
      <c r="V29" s="377" t="s">
        <v>130</v>
      </c>
      <c r="W29" s="267">
        <v>684390</v>
      </c>
      <c r="X29" s="299">
        <v>14</v>
      </c>
    </row>
    <row r="30" spans="1:24" s="5" customFormat="1" ht="15" customHeight="1" x14ac:dyDescent="0.2">
      <c r="A30" s="133" t="s">
        <v>94</v>
      </c>
      <c r="B30" s="268">
        <v>73</v>
      </c>
      <c r="C30" s="268">
        <v>107</v>
      </c>
      <c r="D30" s="268">
        <v>60</v>
      </c>
      <c r="E30" s="268">
        <v>191</v>
      </c>
      <c r="F30" s="268">
        <v>21</v>
      </c>
      <c r="G30" s="268">
        <v>90</v>
      </c>
      <c r="H30" s="268">
        <v>95</v>
      </c>
      <c r="I30" s="272">
        <v>57</v>
      </c>
      <c r="J30" s="199">
        <v>694</v>
      </c>
      <c r="K30" s="267">
        <v>210</v>
      </c>
      <c r="L30" s="372">
        <v>16</v>
      </c>
      <c r="M30" s="267">
        <v>920</v>
      </c>
      <c r="N30" s="272">
        <v>0</v>
      </c>
      <c r="O30" s="258" t="s">
        <v>130</v>
      </c>
      <c r="P30" s="258" t="s">
        <v>130</v>
      </c>
      <c r="Q30" s="258" t="s">
        <v>130</v>
      </c>
      <c r="R30" s="258" t="s">
        <v>130</v>
      </c>
      <c r="S30" s="258" t="s">
        <v>130</v>
      </c>
      <c r="T30" s="258" t="s">
        <v>130</v>
      </c>
      <c r="U30" s="258" t="s">
        <v>130</v>
      </c>
      <c r="V30" s="377" t="s">
        <v>130</v>
      </c>
      <c r="W30" s="267">
        <v>920</v>
      </c>
      <c r="X30" s="299">
        <v>0</v>
      </c>
    </row>
    <row r="31" spans="1:24" s="5" customFormat="1" ht="15" customHeight="1" x14ac:dyDescent="0.2">
      <c r="A31" s="133" t="s">
        <v>95</v>
      </c>
      <c r="B31" s="268">
        <v>108</v>
      </c>
      <c r="C31" s="268">
        <v>142</v>
      </c>
      <c r="D31" s="268">
        <v>297</v>
      </c>
      <c r="E31" s="268">
        <v>129</v>
      </c>
      <c r="F31" s="268">
        <v>87</v>
      </c>
      <c r="G31" s="268">
        <v>96</v>
      </c>
      <c r="H31" s="268">
        <v>162</v>
      </c>
      <c r="I31" s="272">
        <v>152</v>
      </c>
      <c r="J31" s="199">
        <v>1173</v>
      </c>
      <c r="K31" s="267">
        <v>221</v>
      </c>
      <c r="L31" s="372">
        <v>59</v>
      </c>
      <c r="M31" s="267">
        <v>1453</v>
      </c>
      <c r="N31" s="272">
        <v>0</v>
      </c>
      <c r="O31" s="258" t="s">
        <v>130</v>
      </c>
      <c r="P31" s="258" t="s">
        <v>130</v>
      </c>
      <c r="Q31" s="258" t="s">
        <v>130</v>
      </c>
      <c r="R31" s="258" t="s">
        <v>130</v>
      </c>
      <c r="S31" s="258" t="s">
        <v>130</v>
      </c>
      <c r="T31" s="258" t="s">
        <v>130</v>
      </c>
      <c r="U31" s="258" t="s">
        <v>130</v>
      </c>
      <c r="V31" s="377" t="s">
        <v>130</v>
      </c>
      <c r="W31" s="267">
        <v>1453</v>
      </c>
      <c r="X31" s="299">
        <v>0</v>
      </c>
    </row>
    <row r="32" spans="1:24" s="5" customFormat="1" ht="15" customHeight="1" x14ac:dyDescent="0.2">
      <c r="A32" s="133" t="s">
        <v>96</v>
      </c>
      <c r="B32" s="268">
        <v>3226</v>
      </c>
      <c r="C32" s="268">
        <v>2380</v>
      </c>
      <c r="D32" s="268">
        <v>880</v>
      </c>
      <c r="E32" s="268">
        <v>1877</v>
      </c>
      <c r="F32" s="268">
        <v>274</v>
      </c>
      <c r="G32" s="268">
        <v>3817</v>
      </c>
      <c r="H32" s="268">
        <v>1231</v>
      </c>
      <c r="I32" s="272">
        <v>902</v>
      </c>
      <c r="J32" s="378">
        <v>14587</v>
      </c>
      <c r="K32" s="267">
        <v>65910</v>
      </c>
      <c r="L32" s="372">
        <v>549</v>
      </c>
      <c r="M32" s="267">
        <v>81046</v>
      </c>
      <c r="N32" s="272">
        <v>2</v>
      </c>
      <c r="O32" s="373">
        <v>50581</v>
      </c>
      <c r="P32" s="374">
        <v>1</v>
      </c>
      <c r="Q32" s="374">
        <v>666850</v>
      </c>
      <c r="R32" s="374">
        <v>14</v>
      </c>
      <c r="S32" s="374">
        <v>1367</v>
      </c>
      <c r="T32" s="374">
        <v>0</v>
      </c>
      <c r="U32" s="258" t="s">
        <v>130</v>
      </c>
      <c r="V32" s="377" t="s">
        <v>130</v>
      </c>
      <c r="W32" s="267">
        <v>799844</v>
      </c>
      <c r="X32" s="299">
        <v>17</v>
      </c>
    </row>
    <row r="33" spans="1:24" s="5" customFormat="1" ht="15" customHeight="1" x14ac:dyDescent="0.2">
      <c r="A33" s="133" t="s">
        <v>97</v>
      </c>
      <c r="B33" s="258" t="s">
        <v>130</v>
      </c>
      <c r="C33" s="258" t="s">
        <v>130</v>
      </c>
      <c r="D33" s="258" t="s">
        <v>130</v>
      </c>
      <c r="E33" s="258" t="s">
        <v>130</v>
      </c>
      <c r="F33" s="258" t="s">
        <v>130</v>
      </c>
      <c r="G33" s="258" t="s">
        <v>130</v>
      </c>
      <c r="H33" s="258" t="s">
        <v>130</v>
      </c>
      <c r="I33" s="379" t="s">
        <v>130</v>
      </c>
      <c r="J33" s="380" t="s">
        <v>130</v>
      </c>
      <c r="K33" s="258" t="s">
        <v>130</v>
      </c>
      <c r="L33" s="381" t="s">
        <v>130</v>
      </c>
      <c r="M33" s="258" t="s">
        <v>130</v>
      </c>
      <c r="N33" s="377" t="s">
        <v>130</v>
      </c>
      <c r="O33" s="258" t="s">
        <v>130</v>
      </c>
      <c r="P33" s="258" t="s">
        <v>130</v>
      </c>
      <c r="Q33" s="258" t="s">
        <v>130</v>
      </c>
      <c r="R33" s="258" t="s">
        <v>130</v>
      </c>
      <c r="S33" s="374">
        <v>880</v>
      </c>
      <c r="T33" s="374">
        <v>0</v>
      </c>
      <c r="U33" s="258" t="s">
        <v>130</v>
      </c>
      <c r="V33" s="377" t="s">
        <v>130</v>
      </c>
      <c r="W33" s="267">
        <v>880</v>
      </c>
      <c r="X33" s="299">
        <v>0</v>
      </c>
    </row>
    <row r="34" spans="1:24" s="5" customFormat="1" ht="15" customHeight="1" x14ac:dyDescent="0.2">
      <c r="A34" s="140" t="s">
        <v>98</v>
      </c>
      <c r="B34" s="258" t="s">
        <v>130</v>
      </c>
      <c r="C34" s="258" t="s">
        <v>130</v>
      </c>
      <c r="D34" s="258" t="s">
        <v>130</v>
      </c>
      <c r="E34" s="258" t="s">
        <v>130</v>
      </c>
      <c r="F34" s="258" t="s">
        <v>130</v>
      </c>
      <c r="G34" s="258" t="s">
        <v>130</v>
      </c>
      <c r="H34" s="258" t="s">
        <v>130</v>
      </c>
      <c r="I34" s="379" t="s">
        <v>130</v>
      </c>
      <c r="J34" s="380" t="s">
        <v>130</v>
      </c>
      <c r="K34" s="258" t="s">
        <v>130</v>
      </c>
      <c r="L34" s="381" t="s">
        <v>130</v>
      </c>
      <c r="M34" s="258" t="s">
        <v>130</v>
      </c>
      <c r="N34" s="377" t="s">
        <v>130</v>
      </c>
      <c r="O34" s="258" t="s">
        <v>130</v>
      </c>
      <c r="P34" s="258" t="s">
        <v>130</v>
      </c>
      <c r="Q34" s="258" t="s">
        <v>130</v>
      </c>
      <c r="R34" s="258" t="s">
        <v>130</v>
      </c>
      <c r="S34" s="258" t="s">
        <v>130</v>
      </c>
      <c r="T34" s="258" t="s">
        <v>130</v>
      </c>
      <c r="U34" s="374">
        <v>464</v>
      </c>
      <c r="V34" s="375">
        <v>0</v>
      </c>
      <c r="W34" s="267">
        <v>464</v>
      </c>
      <c r="X34" s="299">
        <v>0</v>
      </c>
    </row>
    <row r="35" spans="1:24" s="5" customFormat="1" ht="15" customHeight="1" x14ac:dyDescent="0.2">
      <c r="A35" s="133" t="s">
        <v>99</v>
      </c>
      <c r="B35" s="258" t="s">
        <v>130</v>
      </c>
      <c r="C35" s="258" t="s">
        <v>130</v>
      </c>
      <c r="D35" s="258" t="s">
        <v>130</v>
      </c>
      <c r="E35" s="258" t="s">
        <v>130</v>
      </c>
      <c r="F35" s="258" t="s">
        <v>130</v>
      </c>
      <c r="G35" s="258" t="s">
        <v>130</v>
      </c>
      <c r="H35" s="258" t="s">
        <v>130</v>
      </c>
      <c r="I35" s="379" t="s">
        <v>130</v>
      </c>
      <c r="J35" s="380" t="s">
        <v>130</v>
      </c>
      <c r="K35" s="258" t="s">
        <v>130</v>
      </c>
      <c r="L35" s="381" t="s">
        <v>130</v>
      </c>
      <c r="M35" s="382" t="s">
        <v>130</v>
      </c>
      <c r="N35" s="383" t="s">
        <v>130</v>
      </c>
      <c r="O35" s="258" t="s">
        <v>130</v>
      </c>
      <c r="P35" s="258" t="s">
        <v>130</v>
      </c>
      <c r="Q35" s="258" t="s">
        <v>130</v>
      </c>
      <c r="R35" s="258" t="s">
        <v>130</v>
      </c>
      <c r="S35" s="374">
        <v>820</v>
      </c>
      <c r="T35" s="374">
        <v>0</v>
      </c>
      <c r="U35" s="374">
        <v>5840</v>
      </c>
      <c r="V35" s="375">
        <v>0</v>
      </c>
      <c r="W35" s="267">
        <v>6660</v>
      </c>
      <c r="X35" s="299">
        <v>0</v>
      </c>
    </row>
    <row r="36" spans="1:24" s="5" customFormat="1" ht="15" customHeight="1" x14ac:dyDescent="0.2">
      <c r="A36" s="133" t="s">
        <v>100</v>
      </c>
      <c r="B36" s="258" t="s">
        <v>130</v>
      </c>
      <c r="C36" s="258" t="s">
        <v>130</v>
      </c>
      <c r="D36" s="258" t="s">
        <v>130</v>
      </c>
      <c r="E36" s="258" t="s">
        <v>130</v>
      </c>
      <c r="F36" s="258" t="s">
        <v>130</v>
      </c>
      <c r="G36" s="258" t="s">
        <v>130</v>
      </c>
      <c r="H36" s="258" t="s">
        <v>130</v>
      </c>
      <c r="I36" s="379" t="s">
        <v>130</v>
      </c>
      <c r="J36" s="380" t="s">
        <v>130</v>
      </c>
      <c r="K36" s="258" t="s">
        <v>130</v>
      </c>
      <c r="L36" s="381" t="s">
        <v>130</v>
      </c>
      <c r="M36" s="384" t="s">
        <v>130</v>
      </c>
      <c r="N36" s="385" t="s">
        <v>130</v>
      </c>
      <c r="O36" s="258" t="s">
        <v>130</v>
      </c>
      <c r="P36" s="258" t="s">
        <v>130</v>
      </c>
      <c r="Q36" s="258" t="s">
        <v>130</v>
      </c>
      <c r="R36" s="258" t="s">
        <v>130</v>
      </c>
      <c r="S36" s="374">
        <v>170</v>
      </c>
      <c r="T36" s="374">
        <v>0</v>
      </c>
      <c r="U36" s="258" t="s">
        <v>130</v>
      </c>
      <c r="V36" s="377" t="s">
        <v>130</v>
      </c>
      <c r="W36" s="267">
        <v>170</v>
      </c>
      <c r="X36" s="299">
        <v>0</v>
      </c>
    </row>
    <row r="37" spans="1:24" s="5" customFormat="1" ht="15" customHeight="1" x14ac:dyDescent="0.2">
      <c r="A37" s="133" t="s">
        <v>29</v>
      </c>
      <c r="B37" s="258" t="s">
        <v>130</v>
      </c>
      <c r="C37" s="258" t="s">
        <v>130</v>
      </c>
      <c r="D37" s="258" t="s">
        <v>130</v>
      </c>
      <c r="E37" s="258" t="s">
        <v>130</v>
      </c>
      <c r="F37" s="258" t="s">
        <v>130</v>
      </c>
      <c r="G37" s="258" t="s">
        <v>130</v>
      </c>
      <c r="H37" s="258" t="s">
        <v>130</v>
      </c>
      <c r="I37" s="379" t="s">
        <v>130</v>
      </c>
      <c r="J37" s="380" t="s">
        <v>130</v>
      </c>
      <c r="K37" s="258" t="s">
        <v>130</v>
      </c>
      <c r="L37" s="381" t="s">
        <v>130</v>
      </c>
      <c r="M37" s="386" t="s">
        <v>130</v>
      </c>
      <c r="N37" s="377" t="s">
        <v>130</v>
      </c>
      <c r="O37" s="258" t="s">
        <v>130</v>
      </c>
      <c r="P37" s="258" t="s">
        <v>130</v>
      </c>
      <c r="Q37" s="258" t="s">
        <v>130</v>
      </c>
      <c r="R37" s="258" t="s">
        <v>130</v>
      </c>
      <c r="S37" s="258" t="s">
        <v>130</v>
      </c>
      <c r="T37" s="258" t="s">
        <v>130</v>
      </c>
      <c r="U37" s="374">
        <v>1362</v>
      </c>
      <c r="V37" s="375">
        <v>0</v>
      </c>
      <c r="W37" s="267">
        <v>1362</v>
      </c>
      <c r="X37" s="299">
        <v>0</v>
      </c>
    </row>
    <row r="38" spans="1:24" s="5" customFormat="1" ht="15" customHeight="1" x14ac:dyDescent="0.2">
      <c r="A38" s="133" t="s">
        <v>101</v>
      </c>
      <c r="B38" s="258" t="s">
        <v>130</v>
      </c>
      <c r="C38" s="258" t="s">
        <v>130</v>
      </c>
      <c r="D38" s="258" t="s">
        <v>130</v>
      </c>
      <c r="E38" s="258" t="s">
        <v>130</v>
      </c>
      <c r="F38" s="258" t="s">
        <v>130</v>
      </c>
      <c r="G38" s="258" t="s">
        <v>130</v>
      </c>
      <c r="H38" s="258" t="s">
        <v>130</v>
      </c>
      <c r="I38" s="379" t="s">
        <v>130</v>
      </c>
      <c r="J38" s="380" t="s">
        <v>130</v>
      </c>
      <c r="K38" s="258" t="s">
        <v>130</v>
      </c>
      <c r="L38" s="381" t="s">
        <v>130</v>
      </c>
      <c r="M38" s="386" t="s">
        <v>130</v>
      </c>
      <c r="N38" s="377" t="s">
        <v>130</v>
      </c>
      <c r="O38" s="258" t="s">
        <v>130</v>
      </c>
      <c r="P38" s="258" t="s">
        <v>130</v>
      </c>
      <c r="Q38" s="374">
        <v>1605</v>
      </c>
      <c r="R38" s="374">
        <v>0</v>
      </c>
      <c r="S38" s="258" t="s">
        <v>130</v>
      </c>
      <c r="T38" s="258" t="s">
        <v>130</v>
      </c>
      <c r="U38" s="258" t="s">
        <v>130</v>
      </c>
      <c r="V38" s="377" t="s">
        <v>130</v>
      </c>
      <c r="W38" s="267">
        <v>1605</v>
      </c>
      <c r="X38" s="299">
        <v>0</v>
      </c>
    </row>
    <row r="39" spans="1:24" s="5" customFormat="1" ht="15" customHeight="1" x14ac:dyDescent="0.2">
      <c r="A39" s="133" t="s">
        <v>102</v>
      </c>
      <c r="B39" s="258" t="s">
        <v>130</v>
      </c>
      <c r="C39" s="258" t="s">
        <v>130</v>
      </c>
      <c r="D39" s="258" t="s">
        <v>130</v>
      </c>
      <c r="E39" s="258" t="s">
        <v>130</v>
      </c>
      <c r="F39" s="258" t="s">
        <v>130</v>
      </c>
      <c r="G39" s="258" t="s">
        <v>130</v>
      </c>
      <c r="H39" s="258" t="s">
        <v>130</v>
      </c>
      <c r="I39" s="379" t="s">
        <v>130</v>
      </c>
      <c r="J39" s="380" t="s">
        <v>130</v>
      </c>
      <c r="K39" s="258" t="s">
        <v>130</v>
      </c>
      <c r="L39" s="381" t="s">
        <v>130</v>
      </c>
      <c r="M39" s="386" t="s">
        <v>130</v>
      </c>
      <c r="N39" s="377" t="s">
        <v>130</v>
      </c>
      <c r="O39" s="258" t="s">
        <v>130</v>
      </c>
      <c r="P39" s="258" t="s">
        <v>130</v>
      </c>
      <c r="Q39" s="258" t="s">
        <v>130</v>
      </c>
      <c r="R39" s="258" t="s">
        <v>130</v>
      </c>
      <c r="S39" s="258" t="s">
        <v>130</v>
      </c>
      <c r="T39" s="258" t="s">
        <v>130</v>
      </c>
      <c r="U39" s="374">
        <v>3139</v>
      </c>
      <c r="V39" s="375">
        <v>0</v>
      </c>
      <c r="W39" s="267">
        <v>3139</v>
      </c>
      <c r="X39" s="299">
        <v>0</v>
      </c>
    </row>
    <row r="40" spans="1:24" s="5" customFormat="1" ht="15" customHeight="1" x14ac:dyDescent="0.2">
      <c r="A40" s="133" t="s">
        <v>103</v>
      </c>
      <c r="B40" s="258" t="s">
        <v>130</v>
      </c>
      <c r="C40" s="258" t="s">
        <v>130</v>
      </c>
      <c r="D40" s="258" t="s">
        <v>130</v>
      </c>
      <c r="E40" s="258" t="s">
        <v>130</v>
      </c>
      <c r="F40" s="258" t="s">
        <v>130</v>
      </c>
      <c r="G40" s="258" t="s">
        <v>130</v>
      </c>
      <c r="H40" s="258" t="s">
        <v>130</v>
      </c>
      <c r="I40" s="379" t="s">
        <v>130</v>
      </c>
      <c r="J40" s="380" t="s">
        <v>130</v>
      </c>
      <c r="K40" s="258" t="s">
        <v>130</v>
      </c>
      <c r="L40" s="381" t="s">
        <v>130</v>
      </c>
      <c r="M40" s="386" t="s">
        <v>130</v>
      </c>
      <c r="N40" s="377" t="s">
        <v>130</v>
      </c>
      <c r="O40" s="258" t="s">
        <v>130</v>
      </c>
      <c r="P40" s="258" t="s">
        <v>130</v>
      </c>
      <c r="Q40" s="374">
        <v>757</v>
      </c>
      <c r="R40" s="374">
        <v>0</v>
      </c>
      <c r="S40" s="258" t="s">
        <v>130</v>
      </c>
      <c r="T40" s="258" t="s">
        <v>130</v>
      </c>
      <c r="U40" s="258" t="s">
        <v>130</v>
      </c>
      <c r="V40" s="377" t="s">
        <v>130</v>
      </c>
      <c r="W40" s="267">
        <v>757</v>
      </c>
      <c r="X40" s="299">
        <v>0</v>
      </c>
    </row>
    <row r="41" spans="1:24" s="5" customFormat="1" ht="15" customHeight="1" x14ac:dyDescent="0.2">
      <c r="A41" s="133" t="s">
        <v>30</v>
      </c>
      <c r="B41" s="258" t="s">
        <v>130</v>
      </c>
      <c r="C41" s="258" t="s">
        <v>130</v>
      </c>
      <c r="D41" s="258" t="s">
        <v>130</v>
      </c>
      <c r="E41" s="258" t="s">
        <v>130</v>
      </c>
      <c r="F41" s="258" t="s">
        <v>130</v>
      </c>
      <c r="G41" s="258" t="s">
        <v>130</v>
      </c>
      <c r="H41" s="258" t="s">
        <v>130</v>
      </c>
      <c r="I41" s="379" t="s">
        <v>130</v>
      </c>
      <c r="J41" s="380" t="s">
        <v>130</v>
      </c>
      <c r="K41" s="258" t="s">
        <v>130</v>
      </c>
      <c r="L41" s="381" t="s">
        <v>130</v>
      </c>
      <c r="M41" s="386" t="s">
        <v>130</v>
      </c>
      <c r="N41" s="377" t="s">
        <v>130</v>
      </c>
      <c r="O41" s="258" t="s">
        <v>130</v>
      </c>
      <c r="P41" s="258" t="s">
        <v>130</v>
      </c>
      <c r="Q41" s="258" t="s">
        <v>130</v>
      </c>
      <c r="R41" s="258" t="s">
        <v>130</v>
      </c>
      <c r="S41" s="374">
        <v>729</v>
      </c>
      <c r="T41" s="374">
        <v>0</v>
      </c>
      <c r="U41" s="374">
        <v>14202</v>
      </c>
      <c r="V41" s="375">
        <v>0</v>
      </c>
      <c r="W41" s="267">
        <v>14931</v>
      </c>
      <c r="X41" s="299">
        <v>0</v>
      </c>
    </row>
    <row r="42" spans="1:24" s="5" customFormat="1" ht="15" customHeight="1" x14ac:dyDescent="0.2">
      <c r="A42" s="133" t="s">
        <v>31</v>
      </c>
      <c r="B42" s="258" t="s">
        <v>130</v>
      </c>
      <c r="C42" s="258" t="s">
        <v>130</v>
      </c>
      <c r="D42" s="258" t="s">
        <v>130</v>
      </c>
      <c r="E42" s="258" t="s">
        <v>130</v>
      </c>
      <c r="F42" s="258" t="s">
        <v>130</v>
      </c>
      <c r="G42" s="258" t="s">
        <v>130</v>
      </c>
      <c r="H42" s="258" t="s">
        <v>130</v>
      </c>
      <c r="I42" s="379" t="s">
        <v>130</v>
      </c>
      <c r="J42" s="380" t="s">
        <v>130</v>
      </c>
      <c r="K42" s="258" t="s">
        <v>130</v>
      </c>
      <c r="L42" s="381" t="s">
        <v>130</v>
      </c>
      <c r="M42" s="386" t="s">
        <v>130</v>
      </c>
      <c r="N42" s="377" t="s">
        <v>130</v>
      </c>
      <c r="O42" s="373">
        <v>2738</v>
      </c>
      <c r="P42" s="374">
        <v>0</v>
      </c>
      <c r="Q42" s="374">
        <v>35020</v>
      </c>
      <c r="R42" s="374">
        <v>0</v>
      </c>
      <c r="S42" s="258" t="s">
        <v>130</v>
      </c>
      <c r="T42" s="258" t="s">
        <v>130</v>
      </c>
      <c r="U42" s="258" t="s">
        <v>130</v>
      </c>
      <c r="V42" s="377" t="s">
        <v>130</v>
      </c>
      <c r="W42" s="267">
        <v>37758</v>
      </c>
      <c r="X42" s="299">
        <v>0</v>
      </c>
    </row>
    <row r="43" spans="1:24" s="5" customFormat="1" ht="15" customHeight="1" x14ac:dyDescent="0.2">
      <c r="A43" s="133" t="s">
        <v>104</v>
      </c>
      <c r="B43" s="258" t="s">
        <v>130</v>
      </c>
      <c r="C43" s="258" t="s">
        <v>130</v>
      </c>
      <c r="D43" s="258" t="s">
        <v>130</v>
      </c>
      <c r="E43" s="258" t="s">
        <v>130</v>
      </c>
      <c r="F43" s="258" t="s">
        <v>130</v>
      </c>
      <c r="G43" s="258" t="s">
        <v>130</v>
      </c>
      <c r="H43" s="258" t="s">
        <v>130</v>
      </c>
      <c r="I43" s="379" t="s">
        <v>130</v>
      </c>
      <c r="J43" s="380" t="s">
        <v>130</v>
      </c>
      <c r="K43" s="258" t="s">
        <v>130</v>
      </c>
      <c r="L43" s="381" t="s">
        <v>130</v>
      </c>
      <c r="M43" s="386" t="s">
        <v>130</v>
      </c>
      <c r="N43" s="377" t="s">
        <v>130</v>
      </c>
      <c r="O43" s="258" t="s">
        <v>130</v>
      </c>
      <c r="P43" s="258" t="s">
        <v>130</v>
      </c>
      <c r="Q43" s="258" t="s">
        <v>130</v>
      </c>
      <c r="R43" s="258" t="s">
        <v>130</v>
      </c>
      <c r="S43" s="258" t="s">
        <v>130</v>
      </c>
      <c r="T43" s="258" t="s">
        <v>130</v>
      </c>
      <c r="U43" s="374">
        <v>1408</v>
      </c>
      <c r="V43" s="375">
        <v>0</v>
      </c>
      <c r="W43" s="267">
        <v>1408</v>
      </c>
      <c r="X43" s="299">
        <v>0</v>
      </c>
    </row>
    <row r="44" spans="1:24" s="5" customFormat="1" ht="15" customHeight="1" x14ac:dyDescent="0.2">
      <c r="A44" s="133" t="s">
        <v>105</v>
      </c>
      <c r="B44" s="258" t="s">
        <v>130</v>
      </c>
      <c r="C44" s="258" t="s">
        <v>130</v>
      </c>
      <c r="D44" s="258" t="s">
        <v>130</v>
      </c>
      <c r="E44" s="258" t="s">
        <v>130</v>
      </c>
      <c r="F44" s="258" t="s">
        <v>130</v>
      </c>
      <c r="G44" s="258" t="s">
        <v>130</v>
      </c>
      <c r="H44" s="258" t="s">
        <v>130</v>
      </c>
      <c r="I44" s="379" t="s">
        <v>130</v>
      </c>
      <c r="J44" s="380" t="s">
        <v>130</v>
      </c>
      <c r="K44" s="258" t="s">
        <v>130</v>
      </c>
      <c r="L44" s="381" t="s">
        <v>130</v>
      </c>
      <c r="M44" s="386" t="s">
        <v>130</v>
      </c>
      <c r="N44" s="377" t="s">
        <v>130</v>
      </c>
      <c r="O44" s="258" t="s">
        <v>130</v>
      </c>
      <c r="P44" s="258" t="s">
        <v>130</v>
      </c>
      <c r="Q44" s="258" t="s">
        <v>130</v>
      </c>
      <c r="R44" s="258" t="s">
        <v>130</v>
      </c>
      <c r="S44" s="258" t="s">
        <v>130</v>
      </c>
      <c r="T44" s="258" t="s">
        <v>130</v>
      </c>
      <c r="U44" s="374">
        <v>856</v>
      </c>
      <c r="V44" s="375">
        <v>0</v>
      </c>
      <c r="W44" s="267">
        <v>856</v>
      </c>
      <c r="X44" s="299">
        <v>0</v>
      </c>
    </row>
    <row r="45" spans="1:24" s="5" customFormat="1" ht="15" customHeight="1" x14ac:dyDescent="0.2">
      <c r="A45" s="133" t="s">
        <v>106</v>
      </c>
      <c r="B45" s="258" t="s">
        <v>130</v>
      </c>
      <c r="C45" s="258" t="s">
        <v>130</v>
      </c>
      <c r="D45" s="258" t="s">
        <v>130</v>
      </c>
      <c r="E45" s="258" t="s">
        <v>130</v>
      </c>
      <c r="F45" s="258" t="s">
        <v>130</v>
      </c>
      <c r="G45" s="258" t="s">
        <v>130</v>
      </c>
      <c r="H45" s="258" t="s">
        <v>130</v>
      </c>
      <c r="I45" s="379" t="s">
        <v>130</v>
      </c>
      <c r="J45" s="380" t="s">
        <v>130</v>
      </c>
      <c r="K45" s="258" t="s">
        <v>130</v>
      </c>
      <c r="L45" s="381" t="s">
        <v>130</v>
      </c>
      <c r="M45" s="386" t="s">
        <v>130</v>
      </c>
      <c r="N45" s="377" t="s">
        <v>130</v>
      </c>
      <c r="O45" s="258" t="s">
        <v>130</v>
      </c>
      <c r="P45" s="258" t="s">
        <v>130</v>
      </c>
      <c r="Q45" s="374">
        <v>1780</v>
      </c>
      <c r="R45" s="374">
        <v>0</v>
      </c>
      <c r="S45" s="258" t="s">
        <v>130</v>
      </c>
      <c r="T45" s="258" t="s">
        <v>130</v>
      </c>
      <c r="U45" s="258" t="s">
        <v>130</v>
      </c>
      <c r="V45" s="377" t="s">
        <v>130</v>
      </c>
      <c r="W45" s="267">
        <v>1780</v>
      </c>
      <c r="X45" s="299">
        <v>0</v>
      </c>
    </row>
    <row r="46" spans="1:24" s="5" customFormat="1" ht="15" customHeight="1" x14ac:dyDescent="0.2">
      <c r="A46" s="133" t="s">
        <v>32</v>
      </c>
      <c r="B46" s="258" t="s">
        <v>130</v>
      </c>
      <c r="C46" s="258" t="s">
        <v>130</v>
      </c>
      <c r="D46" s="258" t="s">
        <v>130</v>
      </c>
      <c r="E46" s="258" t="s">
        <v>130</v>
      </c>
      <c r="F46" s="258" t="s">
        <v>130</v>
      </c>
      <c r="G46" s="258" t="s">
        <v>130</v>
      </c>
      <c r="H46" s="258" t="s">
        <v>130</v>
      </c>
      <c r="I46" s="379" t="s">
        <v>130</v>
      </c>
      <c r="J46" s="380" t="s">
        <v>130</v>
      </c>
      <c r="K46" s="258" t="s">
        <v>130</v>
      </c>
      <c r="L46" s="381" t="s">
        <v>130</v>
      </c>
      <c r="M46" s="386" t="s">
        <v>130</v>
      </c>
      <c r="N46" s="377" t="s">
        <v>130</v>
      </c>
      <c r="O46" s="258" t="s">
        <v>130</v>
      </c>
      <c r="P46" s="258" t="s">
        <v>130</v>
      </c>
      <c r="Q46" s="258" t="s">
        <v>130</v>
      </c>
      <c r="R46" s="258" t="s">
        <v>130</v>
      </c>
      <c r="S46" s="258" t="s">
        <v>130</v>
      </c>
      <c r="T46" s="258" t="s">
        <v>130</v>
      </c>
      <c r="U46" s="374">
        <v>5742</v>
      </c>
      <c r="V46" s="375">
        <v>0</v>
      </c>
      <c r="W46" s="267">
        <v>5742</v>
      </c>
      <c r="X46" s="299">
        <v>0</v>
      </c>
    </row>
    <row r="47" spans="1:24" s="5" customFormat="1" ht="15" customHeight="1" x14ac:dyDescent="0.2">
      <c r="A47" s="133" t="s">
        <v>107</v>
      </c>
      <c r="B47" s="258" t="s">
        <v>130</v>
      </c>
      <c r="C47" s="258" t="s">
        <v>130</v>
      </c>
      <c r="D47" s="258" t="s">
        <v>130</v>
      </c>
      <c r="E47" s="258" t="s">
        <v>130</v>
      </c>
      <c r="F47" s="258" t="s">
        <v>130</v>
      </c>
      <c r="G47" s="258" t="s">
        <v>130</v>
      </c>
      <c r="H47" s="258" t="s">
        <v>130</v>
      </c>
      <c r="I47" s="379" t="s">
        <v>130</v>
      </c>
      <c r="J47" s="380" t="s">
        <v>130</v>
      </c>
      <c r="K47" s="258" t="s">
        <v>130</v>
      </c>
      <c r="L47" s="381" t="s">
        <v>130</v>
      </c>
      <c r="M47" s="386" t="s">
        <v>130</v>
      </c>
      <c r="N47" s="377" t="s">
        <v>130</v>
      </c>
      <c r="O47" s="258" t="s">
        <v>130</v>
      </c>
      <c r="P47" s="258" t="s">
        <v>130</v>
      </c>
      <c r="Q47" s="258" t="s">
        <v>130</v>
      </c>
      <c r="R47" s="258" t="s">
        <v>130</v>
      </c>
      <c r="S47" s="258" t="s">
        <v>130</v>
      </c>
      <c r="T47" s="258" t="s">
        <v>130</v>
      </c>
      <c r="U47" s="374">
        <v>8688</v>
      </c>
      <c r="V47" s="375">
        <v>0</v>
      </c>
      <c r="W47" s="267">
        <v>8688</v>
      </c>
      <c r="X47" s="299">
        <v>0</v>
      </c>
    </row>
    <row r="48" spans="1:24" s="5" customFormat="1" ht="15" customHeight="1" x14ac:dyDescent="0.2">
      <c r="A48" s="63" t="s">
        <v>33</v>
      </c>
      <c r="B48" s="64">
        <v>54951</v>
      </c>
      <c r="C48" s="65">
        <v>61255</v>
      </c>
      <c r="D48" s="65">
        <v>60138</v>
      </c>
      <c r="E48" s="65">
        <v>65381</v>
      </c>
      <c r="F48" s="65">
        <v>16049</v>
      </c>
      <c r="G48" s="65">
        <v>77941</v>
      </c>
      <c r="H48" s="65">
        <v>69566</v>
      </c>
      <c r="I48" s="66">
        <v>58949</v>
      </c>
      <c r="J48" s="70">
        <v>464230</v>
      </c>
      <c r="K48" s="64">
        <v>369587</v>
      </c>
      <c r="L48" s="67">
        <v>16431</v>
      </c>
      <c r="M48" s="64">
        <v>850248</v>
      </c>
      <c r="N48" s="66">
        <v>22</v>
      </c>
      <c r="O48" s="68">
        <v>320334</v>
      </c>
      <c r="P48" s="65">
        <v>7</v>
      </c>
      <c r="Q48" s="65">
        <f>SUM(Q11:Q47)</f>
        <v>3441745</v>
      </c>
      <c r="R48" s="65">
        <v>72</v>
      </c>
      <c r="S48" s="65">
        <v>231330</v>
      </c>
      <c r="T48" s="65">
        <v>5</v>
      </c>
      <c r="U48" s="65">
        <f>SUM(U11:U47)</f>
        <v>1827703</v>
      </c>
      <c r="V48" s="67">
        <f>SUM(V11:V47)</f>
        <v>44</v>
      </c>
      <c r="W48" s="68">
        <f>SUM(W11:W47)</f>
        <v>6671360</v>
      </c>
      <c r="X48" s="69">
        <f>N48+P48+R48+T48+V48</f>
        <v>150</v>
      </c>
    </row>
    <row r="49" spans="1:24" s="5" customFormat="1" ht="54.75" customHeight="1" x14ac:dyDescent="0.2">
      <c r="A49" s="660" t="s">
        <v>208</v>
      </c>
      <c r="B49" s="544"/>
      <c r="C49" s="544"/>
      <c r="D49" s="544"/>
      <c r="E49" s="544"/>
      <c r="F49" s="544"/>
      <c r="G49" s="544"/>
      <c r="H49" s="544"/>
      <c r="I49" s="544"/>
      <c r="J49" s="544"/>
      <c r="K49" s="544"/>
      <c r="L49" s="544"/>
      <c r="M49" s="544"/>
      <c r="N49" s="544"/>
      <c r="O49" s="544"/>
      <c r="P49" s="544"/>
      <c r="Q49" s="544"/>
      <c r="R49" s="544"/>
      <c r="S49" s="544"/>
      <c r="T49" s="544"/>
      <c r="U49" s="544"/>
      <c r="V49" s="544"/>
      <c r="W49" s="544"/>
      <c r="X49" s="545"/>
    </row>
    <row r="50" spans="1:24" s="5" customFormat="1" ht="14.25" x14ac:dyDescent="0.2">
      <c r="A50" s="156"/>
      <c r="B50" s="125"/>
      <c r="C50" s="125"/>
      <c r="D50" s="125"/>
      <c r="E50" s="125"/>
      <c r="F50" s="125"/>
      <c r="G50" s="125"/>
      <c r="H50" s="125"/>
      <c r="I50" s="125"/>
      <c r="J50" s="125"/>
      <c r="K50" s="125"/>
      <c r="L50" s="125"/>
      <c r="M50" s="125"/>
      <c r="N50" s="125"/>
      <c r="O50" s="125"/>
      <c r="P50" s="125"/>
      <c r="Q50" s="125"/>
      <c r="R50" s="125"/>
      <c r="S50" s="125"/>
      <c r="T50" s="125"/>
      <c r="U50" s="125"/>
      <c r="V50" s="125"/>
      <c r="W50" s="125"/>
      <c r="X50" s="125"/>
    </row>
    <row r="51" spans="1:24" s="5" customFormat="1" ht="14.25" x14ac:dyDescent="0.2">
      <c r="A51" s="152" t="s">
        <v>139</v>
      </c>
      <c r="B51" s="125"/>
      <c r="C51" s="125"/>
      <c r="D51" s="125"/>
      <c r="E51" s="125"/>
      <c r="F51" s="125"/>
      <c r="G51" s="125"/>
      <c r="H51" s="125"/>
      <c r="I51" s="125"/>
      <c r="J51" s="125"/>
      <c r="K51" s="125"/>
      <c r="L51" s="125"/>
      <c r="M51" s="125"/>
      <c r="N51" s="125"/>
      <c r="O51" s="125"/>
      <c r="P51" s="125"/>
      <c r="Q51" s="125"/>
      <c r="R51" s="125"/>
      <c r="S51" s="125"/>
      <c r="T51" s="125"/>
      <c r="U51" s="125"/>
      <c r="V51" s="125"/>
      <c r="W51" s="125"/>
      <c r="X51" s="125"/>
    </row>
    <row r="52" spans="1:24" s="5" customFormat="1" ht="14.25" x14ac:dyDescent="0.2">
      <c r="A52" s="156"/>
      <c r="B52" s="125"/>
      <c r="C52" s="125"/>
      <c r="D52" s="125"/>
      <c r="E52" s="125"/>
      <c r="F52" s="125"/>
      <c r="G52" s="125"/>
      <c r="H52" s="125"/>
      <c r="I52" s="125"/>
      <c r="J52" s="387"/>
      <c r="K52" s="125"/>
      <c r="L52" s="125"/>
      <c r="M52" s="125"/>
      <c r="N52" s="125"/>
      <c r="O52" s="125"/>
      <c r="P52" s="125"/>
      <c r="Q52" s="125"/>
      <c r="R52" s="125"/>
      <c r="S52" s="125"/>
      <c r="T52" s="125"/>
      <c r="U52" s="125"/>
      <c r="V52" s="125"/>
      <c r="W52" s="125"/>
      <c r="X52" s="125"/>
    </row>
    <row r="53" spans="1:24" s="5" customFormat="1" ht="14.25" x14ac:dyDescent="0.2">
      <c r="A53" s="112"/>
      <c r="B53" s="125"/>
      <c r="C53" s="125"/>
      <c r="D53" s="125"/>
      <c r="E53" s="125"/>
      <c r="F53" s="125"/>
      <c r="G53" s="125"/>
      <c r="H53" s="125"/>
      <c r="I53" s="125"/>
      <c r="J53" s="125"/>
      <c r="K53" s="125"/>
      <c r="L53" s="125"/>
      <c r="M53" s="125"/>
      <c r="N53" s="125"/>
      <c r="O53" s="125"/>
      <c r="P53" s="125"/>
      <c r="Q53" s="125"/>
      <c r="R53" s="125"/>
      <c r="S53" s="125"/>
      <c r="T53" s="125"/>
      <c r="U53" s="125"/>
      <c r="V53" s="125"/>
      <c r="W53" s="125"/>
      <c r="X53" s="125"/>
    </row>
    <row r="54" spans="1:24" s="5" customFormat="1" ht="14.25" x14ac:dyDescent="0.2">
      <c r="A54" s="157" t="s">
        <v>158</v>
      </c>
      <c r="B54" s="125"/>
      <c r="C54" s="125"/>
      <c r="D54" s="125"/>
      <c r="E54" s="125"/>
      <c r="F54" s="125"/>
      <c r="G54" s="125"/>
      <c r="H54" s="125"/>
      <c r="I54" s="125"/>
      <c r="J54" s="125"/>
      <c r="K54" s="125"/>
      <c r="L54" s="125"/>
      <c r="M54" s="125"/>
      <c r="N54" s="125"/>
      <c r="O54" s="125"/>
      <c r="P54" s="125"/>
      <c r="Q54" s="125"/>
      <c r="R54" s="125"/>
      <c r="S54" s="125"/>
      <c r="T54" s="125"/>
      <c r="U54" s="125"/>
      <c r="V54" s="125"/>
      <c r="W54" s="125"/>
      <c r="X54" s="125"/>
    </row>
  </sheetData>
  <mergeCells count="44">
    <mergeCell ref="M9:N9"/>
    <mergeCell ref="O9:P9"/>
    <mergeCell ref="Q9:R9"/>
    <mergeCell ref="U9:V9"/>
    <mergeCell ref="W9:X9"/>
    <mergeCell ref="S9:T9"/>
    <mergeCell ref="M6:N6"/>
    <mergeCell ref="O6:P6"/>
    <mergeCell ref="Q7:R7"/>
    <mergeCell ref="W8:X8"/>
    <mergeCell ref="Q6:R6"/>
    <mergeCell ref="S6:T6"/>
    <mergeCell ref="W6:X6"/>
    <mergeCell ref="S7:T7"/>
    <mergeCell ref="U7:V7"/>
    <mergeCell ref="U8:V8"/>
    <mergeCell ref="U6:V6"/>
    <mergeCell ref="W7:X7"/>
    <mergeCell ref="S8:T8"/>
    <mergeCell ref="A49:X49"/>
    <mergeCell ref="K3:L3"/>
    <mergeCell ref="M3:N4"/>
    <mergeCell ref="A2:A4"/>
    <mergeCell ref="B10:L10"/>
    <mergeCell ref="M5:N5"/>
    <mergeCell ref="O5:P5"/>
    <mergeCell ref="Q5:R5"/>
    <mergeCell ref="S5:T5"/>
    <mergeCell ref="M7:N7"/>
    <mergeCell ref="O7:P7"/>
    <mergeCell ref="U5:V5"/>
    <mergeCell ref="W5:X5"/>
    <mergeCell ref="M8:N8"/>
    <mergeCell ref="O8:P8"/>
    <mergeCell ref="Q8:R8"/>
    <mergeCell ref="A1:X1"/>
    <mergeCell ref="B2:N2"/>
    <mergeCell ref="O2:P4"/>
    <mergeCell ref="Q2:R4"/>
    <mergeCell ref="S2:T4"/>
    <mergeCell ref="U2:V4"/>
    <mergeCell ref="W2:X4"/>
    <mergeCell ref="B3:I3"/>
    <mergeCell ref="J3:J4"/>
  </mergeCells>
  <hyperlinks>
    <hyperlink ref="A54" location="Index!A1" display="Retour 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54" orientation="landscape" r:id="rId1"/>
  <headerFooter scaleWithDoc="0" alignWithMargins="0">
    <oddHeader>&amp;LÉlections fédérales &amp;CÉLECTIONS</oddHeader>
    <oddFooter>&amp;C&amp;P/&amp;N&amp;R© IBSA</oddFooter>
  </headerFooter>
  <colBreaks count="1" manualBreakCount="1">
    <brk id="10" max="5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A49"/>
  <sheetViews>
    <sheetView showGridLines="0" topLeftCell="A13" zoomScale="80" zoomScaleNormal="80" zoomScalePageLayoutView="80" workbookViewId="0">
      <selection activeCell="A46" sqref="A46"/>
    </sheetView>
  </sheetViews>
  <sheetFormatPr baseColWidth="10" defaultColWidth="9.140625" defaultRowHeight="12.75" x14ac:dyDescent="0.2"/>
  <cols>
    <col min="1" max="1" width="61" customWidth="1"/>
    <col min="2" max="2" width="12.28515625" bestFit="1" customWidth="1"/>
    <col min="3" max="3" width="10.85546875" bestFit="1" customWidth="1"/>
    <col min="4" max="4" width="8" bestFit="1" customWidth="1"/>
    <col min="5" max="5" width="13.5703125" bestFit="1" customWidth="1"/>
    <col min="6" max="6" width="8" bestFit="1" customWidth="1"/>
    <col min="7" max="7" width="13.140625" bestFit="1" customWidth="1"/>
    <col min="8" max="8" width="14.28515625" bestFit="1" customWidth="1"/>
    <col min="9" max="9" width="8.5703125" bestFit="1" customWidth="1"/>
    <col min="10" max="10" width="9.28515625" bestFit="1" customWidth="1"/>
    <col min="11" max="11" width="22.85546875" bestFit="1" customWidth="1"/>
    <col min="12" max="12" width="26.42578125" bestFit="1" customWidth="1"/>
    <col min="13" max="13" width="11.5703125" customWidth="1"/>
    <col min="14" max="16" width="17" customWidth="1"/>
    <col min="17" max="17" width="13" customWidth="1"/>
    <col min="18" max="18" width="13.42578125" bestFit="1" customWidth="1"/>
    <col min="19" max="19" width="12.85546875" customWidth="1"/>
    <col min="20" max="20" width="11.5703125" bestFit="1" customWidth="1"/>
    <col min="21" max="21" width="7.28515625" bestFit="1" customWidth="1"/>
    <col min="22" max="22" width="8.42578125" bestFit="1" customWidth="1"/>
    <col min="23" max="23" width="4.5703125" bestFit="1" customWidth="1"/>
    <col min="24" max="24" width="17.85546875" bestFit="1" customWidth="1"/>
    <col min="25" max="25" width="11.7109375" bestFit="1" customWidth="1"/>
    <col min="26" max="26" width="6.28515625" bestFit="1" customWidth="1"/>
  </cols>
  <sheetData>
    <row r="1" spans="1:27" ht="63" customHeight="1" x14ac:dyDescent="0.2">
      <c r="A1" s="651" t="s">
        <v>273</v>
      </c>
      <c r="B1" s="652"/>
      <c r="C1" s="652"/>
      <c r="D1" s="652"/>
      <c r="E1" s="652"/>
      <c r="F1" s="652"/>
      <c r="G1" s="652"/>
      <c r="H1" s="652"/>
      <c r="I1" s="652"/>
      <c r="J1" s="652"/>
      <c r="K1" s="652"/>
      <c r="L1" s="652"/>
      <c r="M1" s="652"/>
      <c r="N1" s="652"/>
      <c r="O1" s="652"/>
      <c r="P1" s="652"/>
      <c r="Q1" s="652"/>
      <c r="R1" s="652"/>
      <c r="S1" s="652"/>
      <c r="T1" s="652"/>
      <c r="U1" s="652"/>
      <c r="V1" s="652"/>
      <c r="W1" s="652"/>
      <c r="X1" s="652"/>
      <c r="Y1" s="652"/>
      <c r="Z1" s="652"/>
    </row>
    <row r="2" spans="1:27" ht="20.100000000000001" customHeight="1" x14ac:dyDescent="0.25">
      <c r="A2" s="683" t="s">
        <v>141</v>
      </c>
      <c r="B2" s="686" t="s">
        <v>0</v>
      </c>
      <c r="C2" s="686"/>
      <c r="D2" s="686"/>
      <c r="E2" s="686"/>
      <c r="F2" s="686"/>
      <c r="G2" s="686"/>
      <c r="H2" s="686"/>
      <c r="I2" s="686"/>
      <c r="J2" s="686"/>
      <c r="K2" s="686"/>
      <c r="L2" s="686"/>
      <c r="M2" s="686"/>
      <c r="N2" s="686" t="s">
        <v>166</v>
      </c>
      <c r="O2" s="686" t="s">
        <v>167</v>
      </c>
      <c r="P2" s="510" t="s">
        <v>262</v>
      </c>
      <c r="Q2" s="511"/>
      <c r="R2" s="701" t="s">
        <v>263</v>
      </c>
      <c r="S2" s="702"/>
      <c r="T2" s="510" t="s">
        <v>127</v>
      </c>
      <c r="U2" s="511"/>
      <c r="V2" s="511"/>
      <c r="W2" s="511"/>
      <c r="X2" s="511"/>
      <c r="Y2" s="511"/>
      <c r="Z2" s="512"/>
    </row>
    <row r="3" spans="1:27" ht="20.100000000000001" customHeight="1" x14ac:dyDescent="0.25">
      <c r="A3" s="683"/>
      <c r="B3" s="524" t="s">
        <v>5</v>
      </c>
      <c r="C3" s="524"/>
      <c r="D3" s="524"/>
      <c r="E3" s="524"/>
      <c r="F3" s="524"/>
      <c r="G3" s="524"/>
      <c r="H3" s="524"/>
      <c r="I3" s="524"/>
      <c r="J3" s="686" t="s">
        <v>6</v>
      </c>
      <c r="K3" s="686" t="s">
        <v>7</v>
      </c>
      <c r="L3" s="686"/>
      <c r="M3" s="686" t="s">
        <v>8</v>
      </c>
      <c r="N3" s="686"/>
      <c r="O3" s="686"/>
      <c r="P3" s="557"/>
      <c r="Q3" s="563"/>
      <c r="R3" s="703"/>
      <c r="S3" s="704"/>
      <c r="T3" s="557"/>
      <c r="U3" s="563"/>
      <c r="V3" s="563"/>
      <c r="W3" s="563"/>
      <c r="X3" s="563"/>
      <c r="Y3" s="563"/>
      <c r="Z3" s="558"/>
    </row>
    <row r="4" spans="1:27" ht="39" customHeight="1" x14ac:dyDescent="0.25">
      <c r="A4" s="683"/>
      <c r="B4" s="388" t="s">
        <v>71</v>
      </c>
      <c r="C4" s="389" t="s">
        <v>9</v>
      </c>
      <c r="D4" s="389" t="s">
        <v>10</v>
      </c>
      <c r="E4" s="389" t="s">
        <v>80</v>
      </c>
      <c r="F4" s="389" t="s">
        <v>11</v>
      </c>
      <c r="G4" s="389" t="s">
        <v>163</v>
      </c>
      <c r="H4" s="389" t="s">
        <v>12</v>
      </c>
      <c r="I4" s="389" t="s">
        <v>13</v>
      </c>
      <c r="J4" s="700"/>
      <c r="K4" s="389" t="s">
        <v>128</v>
      </c>
      <c r="L4" s="389" t="s">
        <v>129</v>
      </c>
      <c r="M4" s="700"/>
      <c r="N4" s="686"/>
      <c r="O4" s="686"/>
      <c r="P4" s="513"/>
      <c r="Q4" s="514"/>
      <c r="R4" s="705"/>
      <c r="S4" s="706"/>
      <c r="T4" s="513"/>
      <c r="U4" s="514"/>
      <c r="V4" s="514"/>
      <c r="W4" s="514"/>
      <c r="X4" s="514"/>
      <c r="Y4" s="514"/>
      <c r="Z4" s="515"/>
    </row>
    <row r="5" spans="1:27" ht="15" customHeight="1" x14ac:dyDescent="0.2">
      <c r="A5" s="390" t="s">
        <v>41</v>
      </c>
      <c r="B5" s="391">
        <v>68196</v>
      </c>
      <c r="C5" s="391">
        <v>77140</v>
      </c>
      <c r="D5" s="391">
        <v>73356</v>
      </c>
      <c r="E5" s="391">
        <v>79466</v>
      </c>
      <c r="F5" s="391">
        <v>19698</v>
      </c>
      <c r="G5" s="391">
        <v>96679</v>
      </c>
      <c r="H5" s="391">
        <v>83440</v>
      </c>
      <c r="I5" s="392">
        <v>72530</v>
      </c>
      <c r="J5" s="393">
        <v>570505</v>
      </c>
      <c r="K5" s="394">
        <v>422882</v>
      </c>
      <c r="L5" s="392">
        <v>25328</v>
      </c>
      <c r="M5" s="395">
        <f t="shared" ref="M5:M10" si="0">J5+K5+L5</f>
        <v>1018715</v>
      </c>
      <c r="N5" s="394">
        <v>4249032</v>
      </c>
      <c r="O5" s="392">
        <v>2453049</v>
      </c>
      <c r="P5" s="696" t="s">
        <v>133</v>
      </c>
      <c r="Q5" s="697"/>
      <c r="R5" s="698" t="s">
        <v>133</v>
      </c>
      <c r="S5" s="699"/>
      <c r="T5" s="629">
        <v>7720796</v>
      </c>
      <c r="U5" s="630"/>
      <c r="V5" s="630"/>
      <c r="W5" s="630"/>
      <c r="X5" s="630"/>
      <c r="Y5" s="630"/>
      <c r="Z5" s="631"/>
    </row>
    <row r="6" spans="1:27" ht="15" customHeight="1" x14ac:dyDescent="0.2">
      <c r="A6" s="390" t="s">
        <v>14</v>
      </c>
      <c r="B6" s="396">
        <v>57821</v>
      </c>
      <c r="C6" s="396">
        <v>63932</v>
      </c>
      <c r="D6" s="396">
        <v>62166</v>
      </c>
      <c r="E6" s="396">
        <v>68101</v>
      </c>
      <c r="F6" s="396">
        <v>16718</v>
      </c>
      <c r="G6" s="396">
        <v>81480</v>
      </c>
      <c r="H6" s="396">
        <v>72136</v>
      </c>
      <c r="I6" s="397">
        <v>60887</v>
      </c>
      <c r="J6" s="398">
        <v>483241</v>
      </c>
      <c r="K6" s="399">
        <v>387137</v>
      </c>
      <c r="L6" s="397">
        <v>18125</v>
      </c>
      <c r="M6" s="400">
        <f t="shared" si="0"/>
        <v>888503</v>
      </c>
      <c r="N6" s="399">
        <v>3937578</v>
      </c>
      <c r="O6" s="397">
        <v>2206303</v>
      </c>
      <c r="P6" s="722" t="s">
        <v>133</v>
      </c>
      <c r="Q6" s="723"/>
      <c r="R6" s="724" t="s">
        <v>133</v>
      </c>
      <c r="S6" s="725"/>
      <c r="T6" s="713">
        <v>7032384</v>
      </c>
      <c r="U6" s="713"/>
      <c r="V6" s="713"/>
      <c r="W6" s="713"/>
      <c r="X6" s="713"/>
      <c r="Y6" s="713"/>
      <c r="Z6" s="714"/>
    </row>
    <row r="7" spans="1:27" ht="15" customHeight="1" x14ac:dyDescent="0.2">
      <c r="A7" s="401" t="s">
        <v>15</v>
      </c>
      <c r="B7" s="402">
        <v>3828</v>
      </c>
      <c r="C7" s="402">
        <v>3729</v>
      </c>
      <c r="D7" s="402">
        <v>2459</v>
      </c>
      <c r="E7" s="402">
        <v>4408</v>
      </c>
      <c r="F7" s="402">
        <v>963</v>
      </c>
      <c r="G7" s="402">
        <v>4838</v>
      </c>
      <c r="H7" s="402">
        <v>3426</v>
      </c>
      <c r="I7" s="403">
        <v>2425</v>
      </c>
      <c r="J7" s="404">
        <v>26076</v>
      </c>
      <c r="K7" s="405">
        <v>18734</v>
      </c>
      <c r="L7" s="403">
        <v>1615</v>
      </c>
      <c r="M7" s="406">
        <f t="shared" si="0"/>
        <v>46425</v>
      </c>
      <c r="N7" s="405">
        <v>186511</v>
      </c>
      <c r="O7" s="403">
        <v>171321</v>
      </c>
      <c r="P7" s="715" t="s">
        <v>133</v>
      </c>
      <c r="Q7" s="716"/>
      <c r="R7" s="717" t="s">
        <v>133</v>
      </c>
      <c r="S7" s="718"/>
      <c r="T7" s="719">
        <v>404257</v>
      </c>
      <c r="U7" s="720"/>
      <c r="V7" s="720"/>
      <c r="W7" s="720"/>
      <c r="X7" s="720"/>
      <c r="Y7" s="720"/>
      <c r="Z7" s="721"/>
      <c r="AA7" s="26"/>
    </row>
    <row r="8" spans="1:27" ht="15" customHeight="1" x14ac:dyDescent="0.2">
      <c r="A8" s="407" t="s">
        <v>34</v>
      </c>
      <c r="B8" s="408">
        <v>45822</v>
      </c>
      <c r="C8" s="408">
        <v>50117</v>
      </c>
      <c r="D8" s="408">
        <v>54944</v>
      </c>
      <c r="E8" s="408">
        <v>56512</v>
      </c>
      <c r="F8" s="408">
        <v>14498</v>
      </c>
      <c r="G8" s="408">
        <v>65244</v>
      </c>
      <c r="H8" s="408">
        <v>62354</v>
      </c>
      <c r="I8" s="409">
        <v>54675</v>
      </c>
      <c r="J8" s="410">
        <v>404166</v>
      </c>
      <c r="K8" s="411">
        <v>77562</v>
      </c>
      <c r="L8" s="409">
        <v>12863</v>
      </c>
      <c r="M8" s="412">
        <f t="shared" si="0"/>
        <v>494591</v>
      </c>
      <c r="N8" s="413" t="s">
        <v>131</v>
      </c>
      <c r="O8" s="409">
        <v>2034982</v>
      </c>
      <c r="P8" s="728" t="s">
        <v>131</v>
      </c>
      <c r="Q8" s="729"/>
      <c r="R8" s="730">
        <v>2529573</v>
      </c>
      <c r="S8" s="731"/>
      <c r="T8" s="713">
        <v>2529573</v>
      </c>
      <c r="U8" s="713"/>
      <c r="V8" s="713"/>
      <c r="W8" s="713"/>
      <c r="X8" s="713"/>
      <c r="Y8" s="713"/>
      <c r="Z8" s="714"/>
    </row>
    <row r="9" spans="1:27" ht="15" customHeight="1" x14ac:dyDescent="0.2">
      <c r="A9" s="414" t="s">
        <v>35</v>
      </c>
      <c r="B9" s="415">
        <v>8171</v>
      </c>
      <c r="C9" s="415">
        <v>10086</v>
      </c>
      <c r="D9" s="415">
        <v>4763</v>
      </c>
      <c r="E9" s="415">
        <v>7181</v>
      </c>
      <c r="F9" s="415">
        <v>1257</v>
      </c>
      <c r="G9" s="415">
        <v>11398</v>
      </c>
      <c r="H9" s="415">
        <v>6356</v>
      </c>
      <c r="I9" s="416">
        <v>3787</v>
      </c>
      <c r="J9" s="417">
        <v>52999</v>
      </c>
      <c r="K9" s="418">
        <v>290841</v>
      </c>
      <c r="L9" s="416">
        <v>3647</v>
      </c>
      <c r="M9" s="419">
        <f t="shared" si="0"/>
        <v>347487</v>
      </c>
      <c r="N9" s="418">
        <v>3751067</v>
      </c>
      <c r="O9" s="420" t="s">
        <v>135</v>
      </c>
      <c r="P9" s="692">
        <v>4098554</v>
      </c>
      <c r="Q9" s="693"/>
      <c r="R9" s="726" t="s">
        <v>132</v>
      </c>
      <c r="S9" s="727"/>
      <c r="T9" s="689">
        <v>4098554</v>
      </c>
      <c r="U9" s="690"/>
      <c r="V9" s="690"/>
      <c r="W9" s="690"/>
      <c r="X9" s="690"/>
      <c r="Y9" s="690"/>
      <c r="Z9" s="691"/>
    </row>
    <row r="10" spans="1:27" ht="15" customHeight="1" x14ac:dyDescent="0.25">
      <c r="A10" s="16" t="s">
        <v>16</v>
      </c>
      <c r="B10" s="22">
        <v>53993</v>
      </c>
      <c r="C10" s="22">
        <v>60203</v>
      </c>
      <c r="D10" s="22">
        <v>59707</v>
      </c>
      <c r="E10" s="22">
        <v>63693</v>
      </c>
      <c r="F10" s="22">
        <v>15755</v>
      </c>
      <c r="G10" s="28">
        <v>76642</v>
      </c>
      <c r="H10" s="29">
        <v>68710</v>
      </c>
      <c r="I10" s="27">
        <v>58462</v>
      </c>
      <c r="J10" s="24">
        <v>457165</v>
      </c>
      <c r="K10" s="30">
        <v>368403</v>
      </c>
      <c r="L10" s="27">
        <v>16510</v>
      </c>
      <c r="M10" s="21">
        <f t="shared" si="0"/>
        <v>842078</v>
      </c>
      <c r="N10" s="25">
        <v>3751067</v>
      </c>
      <c r="O10" s="23">
        <v>2034982</v>
      </c>
      <c r="P10" s="707" t="s">
        <v>133</v>
      </c>
      <c r="Q10" s="708"/>
      <c r="R10" s="709" t="s">
        <v>133</v>
      </c>
      <c r="S10" s="710"/>
      <c r="T10" s="711">
        <v>6628127</v>
      </c>
      <c r="U10" s="711"/>
      <c r="V10" s="711"/>
      <c r="W10" s="711"/>
      <c r="X10" s="711"/>
      <c r="Y10" s="711"/>
      <c r="Z10" s="712"/>
    </row>
    <row r="11" spans="1:27" ht="15" customHeight="1" x14ac:dyDescent="0.2">
      <c r="A11" s="421" t="s">
        <v>125</v>
      </c>
      <c r="B11" s="258" t="s">
        <v>130</v>
      </c>
      <c r="C11" s="258" t="s">
        <v>130</v>
      </c>
      <c r="D11" s="258" t="s">
        <v>130</v>
      </c>
      <c r="E11" s="258" t="s">
        <v>130</v>
      </c>
      <c r="F11" s="258" t="s">
        <v>130</v>
      </c>
      <c r="G11" s="422" t="s">
        <v>130</v>
      </c>
      <c r="H11" s="258" t="s">
        <v>130</v>
      </c>
      <c r="I11" s="286" t="s">
        <v>130</v>
      </c>
      <c r="J11" s="287" t="s">
        <v>130</v>
      </c>
      <c r="K11" s="423" t="s">
        <v>130</v>
      </c>
      <c r="L11" s="424" t="s">
        <v>130</v>
      </c>
      <c r="M11" s="288" t="s">
        <v>130</v>
      </c>
      <c r="N11" s="258" t="s">
        <v>130</v>
      </c>
      <c r="O11" s="286" t="s">
        <v>130</v>
      </c>
      <c r="P11" s="732">
        <v>25</v>
      </c>
      <c r="Q11" s="733"/>
      <c r="R11" s="734">
        <v>15</v>
      </c>
      <c r="S11" s="735"/>
      <c r="T11" s="633">
        <v>40</v>
      </c>
      <c r="U11" s="633"/>
      <c r="V11" s="633"/>
      <c r="W11" s="633"/>
      <c r="X11" s="633"/>
      <c r="Y11" s="633"/>
      <c r="Z11" s="634"/>
    </row>
    <row r="12" spans="1:27" ht="19.5" customHeight="1" x14ac:dyDescent="0.2">
      <c r="A12" s="687" t="s">
        <v>142</v>
      </c>
      <c r="B12" s="564" t="s">
        <v>36</v>
      </c>
      <c r="C12" s="654"/>
      <c r="D12" s="654"/>
      <c r="E12" s="654"/>
      <c r="F12" s="654"/>
      <c r="G12" s="654"/>
      <c r="H12" s="654"/>
      <c r="I12" s="654"/>
      <c r="J12" s="654"/>
      <c r="K12" s="654"/>
      <c r="L12" s="654"/>
      <c r="M12" s="654"/>
      <c r="N12" s="654"/>
      <c r="O12" s="565"/>
      <c r="P12" s="564" t="s">
        <v>17</v>
      </c>
      <c r="Q12" s="564" t="s">
        <v>18</v>
      </c>
      <c r="R12" s="564" t="s">
        <v>17</v>
      </c>
      <c r="S12" s="564" t="s">
        <v>18</v>
      </c>
      <c r="T12" s="564" t="s">
        <v>17</v>
      </c>
      <c r="U12" s="524"/>
      <c r="V12" s="524" t="s">
        <v>37</v>
      </c>
      <c r="W12" s="524"/>
      <c r="X12" s="524"/>
      <c r="Y12" s="524"/>
      <c r="Z12" s="524"/>
    </row>
    <row r="13" spans="1:27" ht="40.5" customHeight="1" x14ac:dyDescent="0.2">
      <c r="A13" s="688"/>
      <c r="B13" s="568"/>
      <c r="C13" s="656"/>
      <c r="D13" s="656"/>
      <c r="E13" s="656"/>
      <c r="F13" s="656"/>
      <c r="G13" s="656"/>
      <c r="H13" s="656"/>
      <c r="I13" s="656"/>
      <c r="J13" s="656"/>
      <c r="K13" s="656"/>
      <c r="L13" s="656"/>
      <c r="M13" s="656"/>
      <c r="N13" s="656"/>
      <c r="O13" s="542"/>
      <c r="P13" s="568"/>
      <c r="Q13" s="568"/>
      <c r="R13" s="568"/>
      <c r="S13" s="568"/>
      <c r="T13" s="568"/>
      <c r="U13" s="694" t="s">
        <v>38</v>
      </c>
      <c r="V13" s="130" t="s">
        <v>182</v>
      </c>
      <c r="W13" s="130" t="s">
        <v>126</v>
      </c>
      <c r="X13" s="130" t="s">
        <v>180</v>
      </c>
      <c r="Y13" s="130" t="s">
        <v>181</v>
      </c>
      <c r="Z13" s="130" t="s">
        <v>33</v>
      </c>
    </row>
    <row r="14" spans="1:27" ht="15" customHeight="1" x14ac:dyDescent="0.2">
      <c r="A14" s="414" t="s">
        <v>19</v>
      </c>
      <c r="B14" s="268">
        <v>135</v>
      </c>
      <c r="C14" s="268">
        <v>198</v>
      </c>
      <c r="D14" s="268">
        <v>255</v>
      </c>
      <c r="E14" s="268">
        <v>197</v>
      </c>
      <c r="F14" s="268">
        <v>97</v>
      </c>
      <c r="G14" s="268">
        <v>173</v>
      </c>
      <c r="H14" s="268">
        <v>178</v>
      </c>
      <c r="I14" s="266">
        <v>187</v>
      </c>
      <c r="J14" s="425">
        <v>1420</v>
      </c>
      <c r="K14" s="267">
        <v>274</v>
      </c>
      <c r="L14" s="266">
        <v>28</v>
      </c>
      <c r="M14" s="198">
        <v>1722</v>
      </c>
      <c r="N14" s="282" t="s">
        <v>131</v>
      </c>
      <c r="O14" s="426">
        <v>6555</v>
      </c>
      <c r="P14" s="427" t="s">
        <v>131</v>
      </c>
      <c r="Q14" s="428" t="s">
        <v>131</v>
      </c>
      <c r="R14" s="374">
        <v>8277</v>
      </c>
      <c r="S14" s="426">
        <v>0</v>
      </c>
      <c r="T14" s="290">
        <v>8277</v>
      </c>
      <c r="U14" s="685"/>
      <c r="V14" s="429">
        <v>0</v>
      </c>
      <c r="W14" s="694" t="s">
        <v>179</v>
      </c>
      <c r="X14" s="430">
        <v>0</v>
      </c>
      <c r="Y14" s="431">
        <v>0</v>
      </c>
      <c r="Z14" s="432">
        <v>0</v>
      </c>
    </row>
    <row r="15" spans="1:27" ht="15" customHeight="1" x14ac:dyDescent="0.2">
      <c r="A15" s="414" t="s">
        <v>87</v>
      </c>
      <c r="B15" s="268">
        <v>315</v>
      </c>
      <c r="C15" s="268">
        <v>352</v>
      </c>
      <c r="D15" s="268">
        <v>318</v>
      </c>
      <c r="E15" s="268">
        <v>412</v>
      </c>
      <c r="F15" s="268">
        <v>85</v>
      </c>
      <c r="G15" s="268">
        <v>398</v>
      </c>
      <c r="H15" s="268">
        <v>565</v>
      </c>
      <c r="I15" s="272">
        <v>291</v>
      </c>
      <c r="J15" s="260">
        <v>2736</v>
      </c>
      <c r="K15" s="267">
        <v>1128</v>
      </c>
      <c r="L15" s="272">
        <v>277</v>
      </c>
      <c r="M15" s="199">
        <v>4141</v>
      </c>
      <c r="N15" s="433" t="s">
        <v>131</v>
      </c>
      <c r="O15" s="375">
        <v>9178</v>
      </c>
      <c r="P15" s="434" t="s">
        <v>131</v>
      </c>
      <c r="Q15" s="435" t="s">
        <v>131</v>
      </c>
      <c r="R15" s="374">
        <v>13319</v>
      </c>
      <c r="S15" s="375">
        <v>0</v>
      </c>
      <c r="T15" s="290">
        <v>13319</v>
      </c>
      <c r="U15" s="685"/>
      <c r="V15" s="436">
        <v>0</v>
      </c>
      <c r="W15" s="685"/>
      <c r="X15" s="437">
        <v>0</v>
      </c>
      <c r="Y15" s="438">
        <v>0</v>
      </c>
      <c r="Z15" s="439">
        <v>0</v>
      </c>
    </row>
    <row r="16" spans="1:27" ht="15" customHeight="1" x14ac:dyDescent="0.2">
      <c r="A16" s="414" t="s">
        <v>20</v>
      </c>
      <c r="B16" s="268">
        <v>6904</v>
      </c>
      <c r="C16" s="268">
        <v>10066</v>
      </c>
      <c r="D16" s="268">
        <v>6300</v>
      </c>
      <c r="E16" s="268">
        <v>8436</v>
      </c>
      <c r="F16" s="268">
        <v>2023</v>
      </c>
      <c r="G16" s="268">
        <v>10436</v>
      </c>
      <c r="H16" s="268">
        <v>11143</v>
      </c>
      <c r="I16" s="272">
        <v>6803</v>
      </c>
      <c r="J16" s="260">
        <v>62111</v>
      </c>
      <c r="K16" s="267">
        <v>9454</v>
      </c>
      <c r="L16" s="272">
        <v>1509</v>
      </c>
      <c r="M16" s="199">
        <v>73074</v>
      </c>
      <c r="N16" s="433" t="s">
        <v>131</v>
      </c>
      <c r="O16" s="375">
        <v>317778</v>
      </c>
      <c r="P16" s="434" t="s">
        <v>131</v>
      </c>
      <c r="Q16" s="435" t="s">
        <v>131</v>
      </c>
      <c r="R16" s="374">
        <v>390852</v>
      </c>
      <c r="S16" s="375">
        <v>2</v>
      </c>
      <c r="T16" s="290">
        <v>390852</v>
      </c>
      <c r="U16" s="685"/>
      <c r="V16" s="440">
        <v>2</v>
      </c>
      <c r="W16" s="685"/>
      <c r="X16" s="431">
        <v>2</v>
      </c>
      <c r="Y16" s="441">
        <v>1</v>
      </c>
      <c r="Z16" s="442">
        <v>5</v>
      </c>
    </row>
    <row r="17" spans="1:26" ht="15" customHeight="1" x14ac:dyDescent="0.2">
      <c r="A17" s="414" t="s">
        <v>21</v>
      </c>
      <c r="B17" s="268">
        <v>6332</v>
      </c>
      <c r="C17" s="268">
        <v>7422</v>
      </c>
      <c r="D17" s="268">
        <v>13439</v>
      </c>
      <c r="E17" s="268">
        <v>10400</v>
      </c>
      <c r="F17" s="268">
        <v>3523</v>
      </c>
      <c r="G17" s="268">
        <v>8754</v>
      </c>
      <c r="H17" s="268">
        <v>11204</v>
      </c>
      <c r="I17" s="272">
        <v>10485</v>
      </c>
      <c r="J17" s="260">
        <v>71559</v>
      </c>
      <c r="K17" s="267">
        <v>11430</v>
      </c>
      <c r="L17" s="272">
        <v>2904</v>
      </c>
      <c r="M17" s="199">
        <v>85893</v>
      </c>
      <c r="N17" s="433" t="s">
        <v>131</v>
      </c>
      <c r="O17" s="375">
        <v>299573</v>
      </c>
      <c r="P17" s="434" t="s">
        <v>131</v>
      </c>
      <c r="Q17" s="435" t="s">
        <v>131</v>
      </c>
      <c r="R17" s="374">
        <v>385466</v>
      </c>
      <c r="S17" s="375">
        <v>2</v>
      </c>
      <c r="T17" s="290">
        <v>385466</v>
      </c>
      <c r="U17" s="685"/>
      <c r="V17" s="440">
        <v>2</v>
      </c>
      <c r="W17" s="685"/>
      <c r="X17" s="437">
        <v>2</v>
      </c>
      <c r="Y17" s="431">
        <v>1</v>
      </c>
      <c r="Z17" s="443">
        <v>5</v>
      </c>
    </row>
    <row r="18" spans="1:26" ht="15" customHeight="1" x14ac:dyDescent="0.2">
      <c r="A18" s="414" t="s">
        <v>22</v>
      </c>
      <c r="B18" s="268">
        <v>2857</v>
      </c>
      <c r="C18" s="268">
        <v>2128</v>
      </c>
      <c r="D18" s="268">
        <v>1442</v>
      </c>
      <c r="E18" s="268">
        <v>2051</v>
      </c>
      <c r="F18" s="268">
        <v>410</v>
      </c>
      <c r="G18" s="268">
        <v>3210</v>
      </c>
      <c r="H18" s="268">
        <v>1585</v>
      </c>
      <c r="I18" s="272">
        <v>1561</v>
      </c>
      <c r="J18" s="260">
        <v>15244</v>
      </c>
      <c r="K18" s="267">
        <v>2792</v>
      </c>
      <c r="L18" s="272">
        <v>348</v>
      </c>
      <c r="M18" s="199">
        <v>18384</v>
      </c>
      <c r="N18" s="433" t="s">
        <v>131</v>
      </c>
      <c r="O18" s="375">
        <v>132077</v>
      </c>
      <c r="P18" s="434" t="s">
        <v>131</v>
      </c>
      <c r="Q18" s="435" t="s">
        <v>131</v>
      </c>
      <c r="R18" s="374">
        <v>150461</v>
      </c>
      <c r="S18" s="375">
        <v>1</v>
      </c>
      <c r="T18" s="290">
        <v>150461</v>
      </c>
      <c r="U18" s="685"/>
      <c r="V18" s="444">
        <v>1</v>
      </c>
      <c r="W18" s="685"/>
      <c r="X18" s="431">
        <v>0</v>
      </c>
      <c r="Y18" s="438">
        <v>0</v>
      </c>
      <c r="Z18" s="439">
        <v>1</v>
      </c>
    </row>
    <row r="19" spans="1:26" ht="15" customHeight="1" x14ac:dyDescent="0.2">
      <c r="A19" s="414" t="s">
        <v>99</v>
      </c>
      <c r="B19" s="268">
        <v>272</v>
      </c>
      <c r="C19" s="268">
        <v>215</v>
      </c>
      <c r="D19" s="268">
        <v>141</v>
      </c>
      <c r="E19" s="268">
        <v>205</v>
      </c>
      <c r="F19" s="268">
        <v>43</v>
      </c>
      <c r="G19" s="268">
        <v>308</v>
      </c>
      <c r="H19" s="268">
        <v>132</v>
      </c>
      <c r="I19" s="272">
        <v>119</v>
      </c>
      <c r="J19" s="260">
        <v>1435</v>
      </c>
      <c r="K19" s="267">
        <v>516</v>
      </c>
      <c r="L19" s="272">
        <v>88</v>
      </c>
      <c r="M19" s="199">
        <v>2039</v>
      </c>
      <c r="N19" s="433" t="s">
        <v>131</v>
      </c>
      <c r="O19" s="375">
        <v>12827</v>
      </c>
      <c r="P19" s="434" t="s">
        <v>131</v>
      </c>
      <c r="Q19" s="435" t="s">
        <v>131</v>
      </c>
      <c r="R19" s="374">
        <v>14866</v>
      </c>
      <c r="S19" s="375">
        <v>0</v>
      </c>
      <c r="T19" s="290">
        <v>14866</v>
      </c>
      <c r="U19" s="685"/>
      <c r="V19" s="436">
        <v>0</v>
      </c>
      <c r="W19" s="685"/>
      <c r="X19" s="445">
        <v>0</v>
      </c>
      <c r="Y19" s="438">
        <v>0</v>
      </c>
      <c r="Z19" s="442">
        <v>0</v>
      </c>
    </row>
    <row r="20" spans="1:26" ht="15" customHeight="1" x14ac:dyDescent="0.2">
      <c r="A20" s="414" t="s">
        <v>25</v>
      </c>
      <c r="B20" s="268">
        <v>14950</v>
      </c>
      <c r="C20" s="268">
        <v>14423</v>
      </c>
      <c r="D20" s="268">
        <v>22995</v>
      </c>
      <c r="E20" s="268">
        <v>18543</v>
      </c>
      <c r="F20" s="268">
        <v>3048</v>
      </c>
      <c r="G20" s="268">
        <v>20580</v>
      </c>
      <c r="H20" s="268">
        <v>26977</v>
      </c>
      <c r="I20" s="272">
        <v>24868</v>
      </c>
      <c r="J20" s="260">
        <v>146384</v>
      </c>
      <c r="K20" s="267">
        <v>38472</v>
      </c>
      <c r="L20" s="272">
        <v>4777</v>
      </c>
      <c r="M20" s="199">
        <v>189633</v>
      </c>
      <c r="N20" s="433" t="s">
        <v>131</v>
      </c>
      <c r="O20" s="375">
        <v>626122</v>
      </c>
      <c r="P20" s="434" t="s">
        <v>131</v>
      </c>
      <c r="Q20" s="435" t="s">
        <v>131</v>
      </c>
      <c r="R20" s="374">
        <v>815755</v>
      </c>
      <c r="S20" s="375">
        <v>6</v>
      </c>
      <c r="T20" s="290">
        <v>815755</v>
      </c>
      <c r="U20" s="685"/>
      <c r="V20" s="440">
        <v>6</v>
      </c>
      <c r="W20" s="685"/>
      <c r="X20" s="437" t="s">
        <v>169</v>
      </c>
      <c r="Y20" s="438">
        <v>1</v>
      </c>
      <c r="Z20" s="443">
        <v>10</v>
      </c>
    </row>
    <row r="21" spans="1:26" ht="15" customHeight="1" x14ac:dyDescent="0.2">
      <c r="A21" s="414" t="s">
        <v>91</v>
      </c>
      <c r="B21" s="268">
        <v>221</v>
      </c>
      <c r="C21" s="268">
        <v>285</v>
      </c>
      <c r="D21" s="268">
        <v>304</v>
      </c>
      <c r="E21" s="268">
        <v>282</v>
      </c>
      <c r="F21" s="268">
        <v>125</v>
      </c>
      <c r="G21" s="268">
        <v>271</v>
      </c>
      <c r="H21" s="268">
        <v>214</v>
      </c>
      <c r="I21" s="272">
        <v>246</v>
      </c>
      <c r="J21" s="260">
        <v>1948</v>
      </c>
      <c r="K21" s="267">
        <v>414</v>
      </c>
      <c r="L21" s="272">
        <v>121</v>
      </c>
      <c r="M21" s="199">
        <v>2483</v>
      </c>
      <c r="N21" s="446" t="s">
        <v>131</v>
      </c>
      <c r="O21" s="375">
        <v>17149</v>
      </c>
      <c r="P21" s="447" t="s">
        <v>131</v>
      </c>
      <c r="Q21" s="448" t="s">
        <v>131</v>
      </c>
      <c r="R21" s="374">
        <v>19632</v>
      </c>
      <c r="S21" s="375">
        <v>0</v>
      </c>
      <c r="T21" s="290">
        <v>19632</v>
      </c>
      <c r="U21" s="685"/>
      <c r="V21" s="444">
        <v>0</v>
      </c>
      <c r="W21" s="685"/>
      <c r="X21" s="431">
        <v>0</v>
      </c>
      <c r="Y21" s="438">
        <v>0</v>
      </c>
      <c r="Z21" s="443">
        <v>0</v>
      </c>
    </row>
    <row r="22" spans="1:26" ht="15" customHeight="1" x14ac:dyDescent="0.2">
      <c r="A22" s="414" t="s">
        <v>26</v>
      </c>
      <c r="B22" s="268">
        <v>13335</v>
      </c>
      <c r="C22" s="268">
        <v>14440</v>
      </c>
      <c r="D22" s="268">
        <v>9020</v>
      </c>
      <c r="E22" s="268">
        <v>15061</v>
      </c>
      <c r="F22" s="268">
        <v>4906</v>
      </c>
      <c r="G22" s="268">
        <v>20260</v>
      </c>
      <c r="H22" s="268">
        <v>9749</v>
      </c>
      <c r="I22" s="272">
        <v>9548</v>
      </c>
      <c r="J22" s="260">
        <v>96319</v>
      </c>
      <c r="K22" s="267">
        <v>12155</v>
      </c>
      <c r="L22" s="272">
        <v>2530</v>
      </c>
      <c r="M22" s="199">
        <v>111004</v>
      </c>
      <c r="N22" s="449" t="s">
        <v>131</v>
      </c>
      <c r="O22" s="375">
        <v>567808</v>
      </c>
      <c r="P22" s="450" t="s">
        <v>131</v>
      </c>
      <c r="Q22" s="340" t="s">
        <v>131</v>
      </c>
      <c r="R22" s="374">
        <v>678812</v>
      </c>
      <c r="S22" s="375">
        <v>4</v>
      </c>
      <c r="T22" s="290">
        <v>678812</v>
      </c>
      <c r="U22" s="685"/>
      <c r="V22" s="436">
        <v>4</v>
      </c>
      <c r="W22" s="685"/>
      <c r="X22" s="445">
        <v>3</v>
      </c>
      <c r="Y22" s="438">
        <v>1</v>
      </c>
      <c r="Z22" s="443">
        <v>8</v>
      </c>
    </row>
    <row r="23" spans="1:26" ht="15" customHeight="1" x14ac:dyDescent="0.2">
      <c r="A23" s="414" t="s">
        <v>30</v>
      </c>
      <c r="B23" s="268">
        <v>297</v>
      </c>
      <c r="C23" s="268">
        <v>420</v>
      </c>
      <c r="D23" s="268">
        <v>394</v>
      </c>
      <c r="E23" s="268">
        <v>713</v>
      </c>
      <c r="F23" s="268">
        <v>190</v>
      </c>
      <c r="G23" s="268">
        <v>591</v>
      </c>
      <c r="H23" s="268">
        <v>297</v>
      </c>
      <c r="I23" s="272">
        <v>284</v>
      </c>
      <c r="J23" s="260">
        <v>3186</v>
      </c>
      <c r="K23" s="267">
        <v>354</v>
      </c>
      <c r="L23" s="272">
        <v>63</v>
      </c>
      <c r="M23" s="199">
        <v>3603</v>
      </c>
      <c r="N23" s="433" t="s">
        <v>131</v>
      </c>
      <c r="O23" s="375">
        <v>16436</v>
      </c>
      <c r="P23" s="434" t="s">
        <v>131</v>
      </c>
      <c r="Q23" s="435" t="s">
        <v>131</v>
      </c>
      <c r="R23" s="374">
        <v>20039</v>
      </c>
      <c r="S23" s="375">
        <v>0</v>
      </c>
      <c r="T23" s="290">
        <v>20039</v>
      </c>
      <c r="U23" s="685"/>
      <c r="V23" s="440">
        <v>0</v>
      </c>
      <c r="W23" s="685"/>
      <c r="X23" s="437">
        <v>0</v>
      </c>
      <c r="Y23" s="438">
        <v>0</v>
      </c>
      <c r="Z23" s="443">
        <v>0</v>
      </c>
    </row>
    <row r="24" spans="1:26" ht="15" customHeight="1" x14ac:dyDescent="0.2">
      <c r="A24" s="451" t="s">
        <v>28</v>
      </c>
      <c r="B24" s="268">
        <v>204</v>
      </c>
      <c r="C24" s="268">
        <v>168</v>
      </c>
      <c r="D24" s="268">
        <v>336</v>
      </c>
      <c r="E24" s="268">
        <v>212</v>
      </c>
      <c r="F24" s="268">
        <v>48</v>
      </c>
      <c r="G24" s="268">
        <v>263</v>
      </c>
      <c r="H24" s="268">
        <v>310</v>
      </c>
      <c r="I24" s="272">
        <v>283</v>
      </c>
      <c r="J24" s="260">
        <v>1824</v>
      </c>
      <c r="K24" s="267">
        <v>573</v>
      </c>
      <c r="L24" s="272">
        <v>218</v>
      </c>
      <c r="M24" s="199">
        <v>2615</v>
      </c>
      <c r="N24" s="433" t="s">
        <v>131</v>
      </c>
      <c r="O24" s="375">
        <v>29479</v>
      </c>
      <c r="P24" s="434" t="s">
        <v>131</v>
      </c>
      <c r="Q24" s="435" t="s">
        <v>131</v>
      </c>
      <c r="R24" s="374">
        <v>32094</v>
      </c>
      <c r="S24" s="375">
        <v>0</v>
      </c>
      <c r="T24" s="290">
        <v>32094</v>
      </c>
      <c r="U24" s="685"/>
      <c r="V24" s="452">
        <v>0</v>
      </c>
      <c r="W24" s="685"/>
      <c r="X24" s="453">
        <v>0</v>
      </c>
      <c r="Y24" s="454">
        <v>0</v>
      </c>
      <c r="Z24" s="455">
        <v>0</v>
      </c>
    </row>
    <row r="25" spans="1:26" ht="15" customHeight="1" x14ac:dyDescent="0.25">
      <c r="A25" s="16" t="s">
        <v>39</v>
      </c>
      <c r="B25" s="44">
        <v>45822</v>
      </c>
      <c r="C25" s="44">
        <v>50117</v>
      </c>
      <c r="D25" s="44">
        <v>54944</v>
      </c>
      <c r="E25" s="44">
        <v>56512</v>
      </c>
      <c r="F25" s="44">
        <v>14498</v>
      </c>
      <c r="G25" s="44">
        <v>65244</v>
      </c>
      <c r="H25" s="44">
        <v>62354</v>
      </c>
      <c r="I25" s="79">
        <v>54675</v>
      </c>
      <c r="J25" s="80">
        <v>404166</v>
      </c>
      <c r="K25" s="43">
        <v>77562</v>
      </c>
      <c r="L25" s="79">
        <v>12863</v>
      </c>
      <c r="M25" s="81">
        <v>494591</v>
      </c>
      <c r="N25" s="82" t="s">
        <v>131</v>
      </c>
      <c r="O25" s="74">
        <v>2034982</v>
      </c>
      <c r="P25" s="51" t="s">
        <v>131</v>
      </c>
      <c r="Q25" s="51" t="s">
        <v>131</v>
      </c>
      <c r="R25" s="73">
        <v>2529573</v>
      </c>
      <c r="S25" s="74">
        <v>15</v>
      </c>
      <c r="T25" s="75">
        <v>2529573</v>
      </c>
      <c r="U25" s="695"/>
      <c r="V25" s="76">
        <v>15</v>
      </c>
      <c r="W25" s="685"/>
      <c r="X25" s="65">
        <v>10</v>
      </c>
      <c r="Y25" s="65">
        <v>4</v>
      </c>
      <c r="Z25" s="66">
        <v>29</v>
      </c>
    </row>
    <row r="26" spans="1:26" ht="15" customHeight="1" x14ac:dyDescent="0.2">
      <c r="A26" s="456" t="s">
        <v>19</v>
      </c>
      <c r="B26" s="262">
        <v>44</v>
      </c>
      <c r="C26" s="262">
        <v>62</v>
      </c>
      <c r="D26" s="262">
        <v>27</v>
      </c>
      <c r="E26" s="262">
        <v>60</v>
      </c>
      <c r="F26" s="262">
        <v>13</v>
      </c>
      <c r="G26" s="262">
        <v>43</v>
      </c>
      <c r="H26" s="262">
        <v>31</v>
      </c>
      <c r="I26" s="283">
        <v>20</v>
      </c>
      <c r="J26" s="363">
        <v>300</v>
      </c>
      <c r="K26" s="261">
        <v>442</v>
      </c>
      <c r="L26" s="283">
        <v>24</v>
      </c>
      <c r="M26" s="325">
        <v>766</v>
      </c>
      <c r="N26" s="457">
        <v>12172</v>
      </c>
      <c r="O26" s="458" t="s">
        <v>131</v>
      </c>
      <c r="P26" s="457">
        <v>12938</v>
      </c>
      <c r="Q26" s="459">
        <v>0</v>
      </c>
      <c r="R26" s="460" t="s">
        <v>135</v>
      </c>
      <c r="S26" s="461" t="s">
        <v>135</v>
      </c>
      <c r="T26" s="320">
        <v>12938</v>
      </c>
      <c r="U26" s="684" t="s">
        <v>171</v>
      </c>
      <c r="V26" s="429">
        <v>0</v>
      </c>
      <c r="W26" s="685"/>
      <c r="X26" s="430">
        <v>0</v>
      </c>
      <c r="Y26" s="431">
        <v>0</v>
      </c>
      <c r="Z26" s="442">
        <v>0</v>
      </c>
    </row>
    <row r="27" spans="1:26" ht="15" customHeight="1" x14ac:dyDescent="0.2">
      <c r="A27" s="414" t="s">
        <v>86</v>
      </c>
      <c r="B27" s="268">
        <v>1602</v>
      </c>
      <c r="C27" s="268">
        <v>1796</v>
      </c>
      <c r="D27" s="268">
        <v>924</v>
      </c>
      <c r="E27" s="268">
        <v>1293</v>
      </c>
      <c r="F27" s="268">
        <v>146</v>
      </c>
      <c r="G27" s="268">
        <v>2082</v>
      </c>
      <c r="H27" s="268">
        <v>1546</v>
      </c>
      <c r="I27" s="272">
        <v>767</v>
      </c>
      <c r="J27" s="260">
        <v>10156</v>
      </c>
      <c r="K27" s="267">
        <v>91881</v>
      </c>
      <c r="L27" s="272">
        <v>609</v>
      </c>
      <c r="M27" s="199">
        <v>102646</v>
      </c>
      <c r="N27" s="373">
        <v>1184743</v>
      </c>
      <c r="O27" s="462" t="s">
        <v>131</v>
      </c>
      <c r="P27" s="373">
        <v>1287389</v>
      </c>
      <c r="Q27" s="374">
        <v>9</v>
      </c>
      <c r="R27" s="460" t="s">
        <v>135</v>
      </c>
      <c r="S27" s="463" t="s">
        <v>135</v>
      </c>
      <c r="T27" s="290">
        <v>1287389</v>
      </c>
      <c r="U27" s="685"/>
      <c r="V27" s="444">
        <v>9</v>
      </c>
      <c r="W27" s="685"/>
      <c r="X27" s="431">
        <v>3</v>
      </c>
      <c r="Y27" s="438">
        <v>2</v>
      </c>
      <c r="Z27" s="443">
        <v>14</v>
      </c>
    </row>
    <row r="28" spans="1:26" ht="15" customHeight="1" x14ac:dyDescent="0.2">
      <c r="A28" s="414" t="s">
        <v>23</v>
      </c>
      <c r="B28" s="268">
        <v>506</v>
      </c>
      <c r="C28" s="268">
        <v>1212</v>
      </c>
      <c r="D28" s="268">
        <v>482</v>
      </c>
      <c r="E28" s="268">
        <v>794</v>
      </c>
      <c r="F28" s="268">
        <v>240</v>
      </c>
      <c r="G28" s="268">
        <v>835</v>
      </c>
      <c r="H28" s="268">
        <v>542</v>
      </c>
      <c r="I28" s="272">
        <v>295</v>
      </c>
      <c r="J28" s="260">
        <v>4906</v>
      </c>
      <c r="K28" s="267">
        <v>15828</v>
      </c>
      <c r="L28" s="272">
        <v>581</v>
      </c>
      <c r="M28" s="199">
        <v>21315</v>
      </c>
      <c r="N28" s="373">
        <v>219836</v>
      </c>
      <c r="O28" s="462" t="s">
        <v>131</v>
      </c>
      <c r="P28" s="373">
        <v>241151</v>
      </c>
      <c r="Q28" s="374">
        <v>1</v>
      </c>
      <c r="R28" s="460" t="s">
        <v>135</v>
      </c>
      <c r="S28" s="463" t="s">
        <v>135</v>
      </c>
      <c r="T28" s="290">
        <v>241151</v>
      </c>
      <c r="U28" s="685"/>
      <c r="V28" s="464">
        <v>1</v>
      </c>
      <c r="W28" s="685"/>
      <c r="X28" s="437">
        <v>1</v>
      </c>
      <c r="Y28" s="438">
        <v>0</v>
      </c>
      <c r="Z28" s="443">
        <v>2</v>
      </c>
    </row>
    <row r="29" spans="1:26" ht="15" customHeight="1" x14ac:dyDescent="0.2">
      <c r="A29" s="414" t="s">
        <v>24</v>
      </c>
      <c r="B29" s="268">
        <v>251</v>
      </c>
      <c r="C29" s="268">
        <v>287</v>
      </c>
      <c r="D29" s="268">
        <v>113</v>
      </c>
      <c r="E29" s="268">
        <v>181</v>
      </c>
      <c r="F29" s="268">
        <v>24</v>
      </c>
      <c r="G29" s="268">
        <v>313</v>
      </c>
      <c r="H29" s="268">
        <v>132</v>
      </c>
      <c r="I29" s="272">
        <v>106</v>
      </c>
      <c r="J29" s="260">
        <v>1407</v>
      </c>
      <c r="K29" s="267">
        <v>13366</v>
      </c>
      <c r="L29" s="272">
        <v>77</v>
      </c>
      <c r="M29" s="199">
        <v>14850</v>
      </c>
      <c r="N29" s="373">
        <v>209142</v>
      </c>
      <c r="O29" s="462" t="s">
        <v>131</v>
      </c>
      <c r="P29" s="373">
        <v>223992</v>
      </c>
      <c r="Q29" s="374">
        <v>1</v>
      </c>
      <c r="R29" s="460" t="s">
        <v>135</v>
      </c>
      <c r="S29" s="463" t="s">
        <v>135</v>
      </c>
      <c r="T29" s="290">
        <v>223992</v>
      </c>
      <c r="U29" s="685"/>
      <c r="V29" s="444">
        <v>1</v>
      </c>
      <c r="W29" s="685"/>
      <c r="X29" s="431">
        <v>0</v>
      </c>
      <c r="Y29" s="441">
        <v>0</v>
      </c>
      <c r="Z29" s="443">
        <v>1</v>
      </c>
    </row>
    <row r="30" spans="1:26" ht="15" customHeight="1" x14ac:dyDescent="0.2">
      <c r="A30" s="414" t="s">
        <v>108</v>
      </c>
      <c r="B30" s="268">
        <v>44</v>
      </c>
      <c r="C30" s="268">
        <v>39</v>
      </c>
      <c r="D30" s="268">
        <v>20</v>
      </c>
      <c r="E30" s="268">
        <v>30</v>
      </c>
      <c r="F30" s="268">
        <v>7</v>
      </c>
      <c r="G30" s="268">
        <v>42</v>
      </c>
      <c r="H30" s="268">
        <v>25</v>
      </c>
      <c r="I30" s="272">
        <v>13</v>
      </c>
      <c r="J30" s="260">
        <v>220</v>
      </c>
      <c r="K30" s="267">
        <v>553</v>
      </c>
      <c r="L30" s="272">
        <v>20</v>
      </c>
      <c r="M30" s="199">
        <v>793</v>
      </c>
      <c r="N30" s="373">
        <v>11322</v>
      </c>
      <c r="O30" s="462" t="s">
        <v>131</v>
      </c>
      <c r="P30" s="373">
        <v>12115</v>
      </c>
      <c r="Q30" s="374">
        <v>0</v>
      </c>
      <c r="R30" s="460" t="s">
        <v>135</v>
      </c>
      <c r="S30" s="463" t="s">
        <v>135</v>
      </c>
      <c r="T30" s="290">
        <v>12115</v>
      </c>
      <c r="U30" s="685"/>
      <c r="V30" s="444">
        <v>0</v>
      </c>
      <c r="W30" s="685"/>
      <c r="X30" s="437">
        <v>0</v>
      </c>
      <c r="Y30" s="441">
        <v>0</v>
      </c>
      <c r="Z30" s="443">
        <v>0</v>
      </c>
    </row>
    <row r="31" spans="1:26" ht="15" customHeight="1" x14ac:dyDescent="0.2">
      <c r="A31" s="414" t="s">
        <v>90</v>
      </c>
      <c r="B31" s="268">
        <v>1866</v>
      </c>
      <c r="C31" s="268">
        <v>2613</v>
      </c>
      <c r="D31" s="268">
        <v>1779</v>
      </c>
      <c r="E31" s="268">
        <v>2014</v>
      </c>
      <c r="F31" s="268">
        <v>367</v>
      </c>
      <c r="G31" s="268">
        <v>3216</v>
      </c>
      <c r="H31" s="268">
        <v>2260</v>
      </c>
      <c r="I31" s="272">
        <v>1452</v>
      </c>
      <c r="J31" s="260">
        <v>15567</v>
      </c>
      <c r="K31" s="267">
        <v>71101</v>
      </c>
      <c r="L31" s="272">
        <v>1447</v>
      </c>
      <c r="M31" s="199">
        <v>88115</v>
      </c>
      <c r="N31" s="373">
        <v>733865</v>
      </c>
      <c r="O31" s="462" t="s">
        <v>131</v>
      </c>
      <c r="P31" s="373">
        <v>821980</v>
      </c>
      <c r="Q31" s="374">
        <v>5</v>
      </c>
      <c r="R31" s="460" t="s">
        <v>135</v>
      </c>
      <c r="S31" s="463" t="s">
        <v>135</v>
      </c>
      <c r="T31" s="290">
        <v>821980</v>
      </c>
      <c r="U31" s="685"/>
      <c r="V31" s="444">
        <v>5</v>
      </c>
      <c r="W31" s="685"/>
      <c r="X31" s="431">
        <v>2</v>
      </c>
      <c r="Y31" s="441">
        <v>2</v>
      </c>
      <c r="Z31" s="443">
        <v>9</v>
      </c>
    </row>
    <row r="32" spans="1:26" ht="15" customHeight="1" x14ac:dyDescent="0.2">
      <c r="A32" s="414" t="s">
        <v>31</v>
      </c>
      <c r="B32" s="268">
        <v>91</v>
      </c>
      <c r="C32" s="268">
        <v>139</v>
      </c>
      <c r="D32" s="268">
        <v>51</v>
      </c>
      <c r="E32" s="268">
        <v>102</v>
      </c>
      <c r="F32" s="268">
        <v>20</v>
      </c>
      <c r="G32" s="268">
        <v>140</v>
      </c>
      <c r="H32" s="268">
        <v>42</v>
      </c>
      <c r="I32" s="272">
        <v>32</v>
      </c>
      <c r="J32" s="260">
        <v>617</v>
      </c>
      <c r="K32" s="267">
        <v>1100</v>
      </c>
      <c r="L32" s="272">
        <v>39</v>
      </c>
      <c r="M32" s="199">
        <v>1756</v>
      </c>
      <c r="N32" s="373">
        <v>33012</v>
      </c>
      <c r="O32" s="462" t="s">
        <v>131</v>
      </c>
      <c r="P32" s="373">
        <v>34768</v>
      </c>
      <c r="Q32" s="374">
        <v>0</v>
      </c>
      <c r="R32" s="460" t="s">
        <v>135</v>
      </c>
      <c r="S32" s="463" t="s">
        <v>135</v>
      </c>
      <c r="T32" s="290">
        <v>34768</v>
      </c>
      <c r="U32" s="685"/>
      <c r="V32" s="464">
        <v>0</v>
      </c>
      <c r="W32" s="685"/>
      <c r="X32" s="445">
        <v>0</v>
      </c>
      <c r="Y32" s="441">
        <v>0</v>
      </c>
      <c r="Z32" s="439">
        <v>0</v>
      </c>
    </row>
    <row r="33" spans="1:26" ht="15" customHeight="1" x14ac:dyDescent="0.2">
      <c r="A33" s="414" t="s">
        <v>93</v>
      </c>
      <c r="B33" s="268">
        <v>1214</v>
      </c>
      <c r="C33" s="268">
        <v>2009</v>
      </c>
      <c r="D33" s="268">
        <v>679</v>
      </c>
      <c r="E33" s="268">
        <v>1274</v>
      </c>
      <c r="F33" s="268">
        <v>243</v>
      </c>
      <c r="G33" s="268">
        <v>1714</v>
      </c>
      <c r="H33" s="268">
        <v>762</v>
      </c>
      <c r="I33" s="272">
        <v>405</v>
      </c>
      <c r="J33" s="260">
        <v>8300</v>
      </c>
      <c r="K33" s="267">
        <v>31843</v>
      </c>
      <c r="L33" s="272">
        <v>281</v>
      </c>
      <c r="M33" s="199">
        <v>40424</v>
      </c>
      <c r="N33" s="373">
        <v>624918</v>
      </c>
      <c r="O33" s="465" t="s">
        <v>131</v>
      </c>
      <c r="P33" s="373">
        <v>665342</v>
      </c>
      <c r="Q33" s="374">
        <v>4</v>
      </c>
      <c r="R33" s="460" t="s">
        <v>135</v>
      </c>
      <c r="S33" s="463" t="s">
        <v>135</v>
      </c>
      <c r="T33" s="290">
        <v>665342</v>
      </c>
      <c r="U33" s="685"/>
      <c r="V33" s="444">
        <v>4</v>
      </c>
      <c r="W33" s="685"/>
      <c r="X33" s="445">
        <v>2</v>
      </c>
      <c r="Y33" s="431">
        <v>1</v>
      </c>
      <c r="Z33" s="443">
        <v>7</v>
      </c>
    </row>
    <row r="34" spans="1:26" ht="15" customHeight="1" x14ac:dyDescent="0.2">
      <c r="A34" s="414" t="s">
        <v>109</v>
      </c>
      <c r="B34" s="268">
        <v>28</v>
      </c>
      <c r="C34" s="268">
        <v>20</v>
      </c>
      <c r="D34" s="268">
        <v>10</v>
      </c>
      <c r="E34" s="268">
        <v>24</v>
      </c>
      <c r="F34" s="268">
        <v>12</v>
      </c>
      <c r="G34" s="268">
        <v>34</v>
      </c>
      <c r="H34" s="268">
        <v>12</v>
      </c>
      <c r="I34" s="272">
        <v>6</v>
      </c>
      <c r="J34" s="260">
        <v>146</v>
      </c>
      <c r="K34" s="267">
        <v>631</v>
      </c>
      <c r="L34" s="272">
        <v>9</v>
      </c>
      <c r="M34" s="199">
        <v>786</v>
      </c>
      <c r="N34" s="373">
        <v>10311</v>
      </c>
      <c r="O34" s="466" t="s">
        <v>131</v>
      </c>
      <c r="P34" s="373">
        <v>11097</v>
      </c>
      <c r="Q34" s="374">
        <v>0</v>
      </c>
      <c r="R34" s="460" t="s">
        <v>135</v>
      </c>
      <c r="S34" s="463" t="s">
        <v>135</v>
      </c>
      <c r="T34" s="290">
        <v>11097</v>
      </c>
      <c r="U34" s="685"/>
      <c r="V34" s="444">
        <v>0</v>
      </c>
      <c r="W34" s="685"/>
      <c r="X34" s="445">
        <v>0</v>
      </c>
      <c r="Y34" s="441">
        <v>0</v>
      </c>
      <c r="Z34" s="439">
        <v>0</v>
      </c>
    </row>
    <row r="35" spans="1:26" ht="15" customHeight="1" x14ac:dyDescent="0.2">
      <c r="A35" s="414" t="s">
        <v>96</v>
      </c>
      <c r="B35" s="268">
        <v>2525</v>
      </c>
      <c r="C35" s="268">
        <v>1909</v>
      </c>
      <c r="D35" s="268">
        <v>678</v>
      </c>
      <c r="E35" s="268">
        <v>1409</v>
      </c>
      <c r="F35" s="268">
        <v>185</v>
      </c>
      <c r="G35" s="268">
        <v>2979</v>
      </c>
      <c r="H35" s="268">
        <v>1004</v>
      </c>
      <c r="I35" s="272">
        <v>691</v>
      </c>
      <c r="J35" s="260">
        <v>11380</v>
      </c>
      <c r="K35" s="267">
        <v>64096</v>
      </c>
      <c r="L35" s="272">
        <v>560</v>
      </c>
      <c r="M35" s="199">
        <v>76036</v>
      </c>
      <c r="N35" s="373">
        <v>711746</v>
      </c>
      <c r="O35" s="466" t="s">
        <v>131</v>
      </c>
      <c r="P35" s="373">
        <v>787782</v>
      </c>
      <c r="Q35" s="374">
        <v>5</v>
      </c>
      <c r="R35" s="460" t="s">
        <v>135</v>
      </c>
      <c r="S35" s="463" t="s">
        <v>135</v>
      </c>
      <c r="T35" s="290">
        <v>787782</v>
      </c>
      <c r="U35" s="685"/>
      <c r="V35" s="467">
        <v>5</v>
      </c>
      <c r="W35" s="685"/>
      <c r="X35" s="468">
        <v>2</v>
      </c>
      <c r="Y35" s="453">
        <v>1</v>
      </c>
      <c r="Z35" s="469">
        <v>8</v>
      </c>
    </row>
    <row r="36" spans="1:26" ht="15" customHeight="1" x14ac:dyDescent="0.25">
      <c r="A36" s="17" t="s">
        <v>40</v>
      </c>
      <c r="B36" s="44">
        <v>8171</v>
      </c>
      <c r="C36" s="44">
        <v>10086</v>
      </c>
      <c r="D36" s="44">
        <v>4763</v>
      </c>
      <c r="E36" s="44">
        <v>7181</v>
      </c>
      <c r="F36" s="44">
        <v>1257</v>
      </c>
      <c r="G36" s="44">
        <v>11398</v>
      </c>
      <c r="H36" s="44">
        <v>6356</v>
      </c>
      <c r="I36" s="79">
        <v>3787</v>
      </c>
      <c r="J36" s="80">
        <v>52999</v>
      </c>
      <c r="K36" s="43">
        <v>290841</v>
      </c>
      <c r="L36" s="79">
        <v>3647</v>
      </c>
      <c r="M36" s="81">
        <v>347487</v>
      </c>
      <c r="N36" s="43">
        <v>3751067</v>
      </c>
      <c r="O36" s="58" t="s">
        <v>134</v>
      </c>
      <c r="P36" s="77">
        <v>4098554</v>
      </c>
      <c r="Q36" s="73">
        <v>25</v>
      </c>
      <c r="R36" s="57" t="s">
        <v>137</v>
      </c>
      <c r="S36" s="78" t="s">
        <v>137</v>
      </c>
      <c r="T36" s="75">
        <v>4098554</v>
      </c>
      <c r="U36" s="685"/>
      <c r="V36" s="76">
        <v>25</v>
      </c>
      <c r="W36" s="685"/>
      <c r="X36" s="65">
        <v>10</v>
      </c>
      <c r="Y36" s="65">
        <v>6</v>
      </c>
      <c r="Z36" s="66">
        <v>41</v>
      </c>
    </row>
    <row r="37" spans="1:26" ht="17.25" x14ac:dyDescent="0.2">
      <c r="A37" s="456"/>
      <c r="B37" s="262"/>
      <c r="C37" s="262"/>
      <c r="D37" s="262"/>
      <c r="E37" s="262"/>
      <c r="F37" s="262"/>
      <c r="G37" s="262"/>
      <c r="H37" s="262"/>
      <c r="I37" s="283"/>
      <c r="J37" s="363"/>
      <c r="K37" s="261"/>
      <c r="L37" s="283"/>
      <c r="M37" s="325"/>
      <c r="N37" s="261"/>
      <c r="O37" s="283"/>
      <c r="P37" s="261"/>
      <c r="Q37" s="262"/>
      <c r="R37" s="262"/>
      <c r="S37" s="283"/>
      <c r="T37" s="320"/>
      <c r="U37" s="470" t="s">
        <v>261</v>
      </c>
      <c r="V37" s="288" t="s">
        <v>136</v>
      </c>
      <c r="W37" s="685"/>
      <c r="X37" s="453">
        <v>1</v>
      </c>
      <c r="Y37" s="340" t="s">
        <v>131</v>
      </c>
      <c r="Z37" s="469">
        <v>1</v>
      </c>
    </row>
    <row r="38" spans="1:26" ht="15" customHeight="1" x14ac:dyDescent="0.25">
      <c r="A38" s="16" t="s">
        <v>110</v>
      </c>
      <c r="B38" s="65">
        <f t="shared" ref="B38:L38" si="1">B25+B36</f>
        <v>53993</v>
      </c>
      <c r="C38" s="65">
        <f t="shared" si="1"/>
        <v>60203</v>
      </c>
      <c r="D38" s="65">
        <f t="shared" si="1"/>
        <v>59707</v>
      </c>
      <c r="E38" s="65">
        <f t="shared" si="1"/>
        <v>63693</v>
      </c>
      <c r="F38" s="65">
        <f t="shared" si="1"/>
        <v>15755</v>
      </c>
      <c r="G38" s="65">
        <f t="shared" si="1"/>
        <v>76642</v>
      </c>
      <c r="H38" s="65">
        <f t="shared" si="1"/>
        <v>68710</v>
      </c>
      <c r="I38" s="66">
        <f t="shared" si="1"/>
        <v>58462</v>
      </c>
      <c r="J38" s="83">
        <f t="shared" si="1"/>
        <v>457165</v>
      </c>
      <c r="K38" s="68">
        <f t="shared" si="1"/>
        <v>368403</v>
      </c>
      <c r="L38" s="66">
        <f t="shared" si="1"/>
        <v>16510</v>
      </c>
      <c r="M38" s="84">
        <v>842078</v>
      </c>
      <c r="N38" s="68">
        <v>3751067</v>
      </c>
      <c r="O38" s="66">
        <v>2034982</v>
      </c>
      <c r="P38" s="68">
        <v>4098554</v>
      </c>
      <c r="Q38" s="65">
        <v>25</v>
      </c>
      <c r="R38" s="65">
        <v>2529573</v>
      </c>
      <c r="S38" s="66">
        <v>15</v>
      </c>
      <c r="T38" s="49">
        <v>6628127</v>
      </c>
      <c r="U38" s="471"/>
      <c r="V38" s="76">
        <v>40</v>
      </c>
      <c r="W38" s="695"/>
      <c r="X38" s="65">
        <v>21</v>
      </c>
      <c r="Y38" s="65">
        <v>10</v>
      </c>
      <c r="Z38" s="66">
        <v>71</v>
      </c>
    </row>
    <row r="39" spans="1:26" ht="54.75" customHeight="1" x14ac:dyDescent="0.2">
      <c r="A39" s="660" t="s">
        <v>209</v>
      </c>
      <c r="B39" s="544"/>
      <c r="C39" s="544"/>
      <c r="D39" s="544"/>
      <c r="E39" s="544"/>
      <c r="F39" s="544"/>
      <c r="G39" s="544"/>
      <c r="H39" s="544"/>
      <c r="I39" s="544"/>
      <c r="J39" s="544"/>
      <c r="K39" s="544"/>
      <c r="L39" s="544"/>
      <c r="M39" s="544"/>
      <c r="N39" s="544"/>
      <c r="O39" s="544"/>
      <c r="P39" s="544"/>
      <c r="Q39" s="544"/>
      <c r="R39" s="544"/>
      <c r="S39" s="544"/>
      <c r="T39" s="544"/>
      <c r="U39" s="544"/>
      <c r="V39" s="544"/>
      <c r="W39" s="544"/>
      <c r="X39" s="544"/>
      <c r="Y39" s="544"/>
      <c r="Z39" s="545"/>
    </row>
    <row r="40" spans="1:26" ht="14.25" x14ac:dyDescent="0.2">
      <c r="A40" s="472"/>
      <c r="B40" s="472"/>
      <c r="C40" s="472"/>
      <c r="D40" s="472"/>
      <c r="E40" s="472"/>
      <c r="F40" s="472"/>
      <c r="G40" s="472"/>
      <c r="H40" s="472"/>
      <c r="I40" s="472"/>
      <c r="J40" s="472"/>
      <c r="K40" s="472"/>
      <c r="L40" s="472"/>
      <c r="M40" s="472"/>
      <c r="N40" s="472"/>
      <c r="O40" s="472"/>
      <c r="P40" s="472"/>
      <c r="Q40" s="472"/>
      <c r="R40" s="472"/>
      <c r="S40" s="472"/>
      <c r="T40" s="472"/>
      <c r="U40" s="473"/>
      <c r="V40" s="473"/>
      <c r="W40" s="473"/>
      <c r="X40" s="152"/>
      <c r="Y40" s="472"/>
      <c r="Z40" s="472"/>
    </row>
    <row r="41" spans="1:26" x14ac:dyDescent="0.2">
      <c r="A41" s="152" t="s">
        <v>212</v>
      </c>
      <c r="B41" s="152"/>
      <c r="C41" s="152"/>
      <c r="D41" s="152"/>
      <c r="E41" s="152"/>
      <c r="F41" s="152"/>
      <c r="G41" s="152"/>
      <c r="H41" s="152"/>
      <c r="I41" s="152"/>
      <c r="J41" s="152"/>
      <c r="K41" s="152"/>
      <c r="L41" s="343"/>
      <c r="M41" s="343"/>
      <c r="N41" s="344"/>
      <c r="O41" s="344"/>
      <c r="P41" s="344"/>
      <c r="Q41" s="344"/>
      <c r="R41" s="344"/>
      <c r="S41" s="344"/>
      <c r="T41" s="152"/>
      <c r="U41" s="152"/>
      <c r="V41" s="152"/>
      <c r="W41" s="152"/>
      <c r="X41" s="152"/>
      <c r="Y41" s="152"/>
      <c r="Z41" s="152"/>
    </row>
    <row r="42" spans="1:26" ht="14.25" x14ac:dyDescent="0.2">
      <c r="A42" s="152" t="s">
        <v>138</v>
      </c>
      <c r="B42" s="152"/>
      <c r="C42" s="152"/>
      <c r="D42" s="474"/>
      <c r="E42" s="152"/>
      <c r="F42" s="152"/>
      <c r="G42" s="152"/>
      <c r="H42" s="152"/>
      <c r="I42" s="152"/>
      <c r="J42" s="152"/>
      <c r="K42" s="152"/>
      <c r="L42" s="152"/>
      <c r="M42" s="152"/>
      <c r="N42" s="344"/>
      <c r="O42" s="152"/>
      <c r="P42" s="152"/>
      <c r="Q42" s="152"/>
      <c r="R42" s="152"/>
      <c r="S42" s="152"/>
      <c r="T42" s="475"/>
      <c r="U42" s="475"/>
      <c r="V42" s="152"/>
      <c r="W42" s="152"/>
      <c r="X42" s="152"/>
      <c r="Y42" s="476"/>
      <c r="Z42" s="152"/>
    </row>
    <row r="43" spans="1:26" ht="14.25" x14ac:dyDescent="0.2">
      <c r="A43" s="152" t="s">
        <v>139</v>
      </c>
      <c r="B43" s="152"/>
      <c r="C43" s="152"/>
      <c r="D43" s="152"/>
      <c r="E43" s="152"/>
      <c r="F43" s="152"/>
      <c r="G43" s="152"/>
      <c r="H43" s="152"/>
      <c r="I43" s="152"/>
      <c r="J43" s="152"/>
      <c r="K43" s="152"/>
      <c r="L43" s="344"/>
      <c r="M43" s="343"/>
      <c r="N43" s="344"/>
      <c r="O43" s="152"/>
      <c r="P43" s="152"/>
      <c r="Q43" s="152"/>
      <c r="R43" s="152"/>
      <c r="S43" s="152"/>
      <c r="T43" s="152"/>
      <c r="U43" s="152"/>
      <c r="V43" s="475"/>
      <c r="W43" s="152"/>
      <c r="X43" s="477"/>
      <c r="Y43" s="477"/>
      <c r="Z43" s="477"/>
    </row>
    <row r="44" spans="1:26" x14ac:dyDescent="0.2">
      <c r="A44" s="152"/>
      <c r="B44" s="152"/>
      <c r="C44" s="152"/>
      <c r="D44" s="152"/>
      <c r="E44" s="152"/>
      <c r="F44" s="152"/>
      <c r="G44" s="152"/>
      <c r="H44" s="152"/>
      <c r="I44" s="152"/>
      <c r="J44" s="152"/>
      <c r="K44" s="152"/>
      <c r="L44" s="152"/>
      <c r="M44" s="343"/>
      <c r="N44" s="344"/>
      <c r="O44" s="152"/>
      <c r="P44" s="152"/>
      <c r="Q44" s="152"/>
      <c r="R44" s="152"/>
      <c r="S44" s="152"/>
      <c r="T44" s="152"/>
      <c r="U44" s="152"/>
      <c r="V44" s="152"/>
      <c r="W44" s="152"/>
      <c r="X44" s="152"/>
      <c r="Y44" s="152"/>
      <c r="Z44" s="152"/>
    </row>
    <row r="45" spans="1:26" x14ac:dyDescent="0.2">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row>
    <row r="46" spans="1:26" x14ac:dyDescent="0.2">
      <c r="A46" s="157" t="s">
        <v>158</v>
      </c>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row>
    <row r="47" spans="1:26" x14ac:dyDescent="0.2">
      <c r="A47" s="478"/>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row>
    <row r="48" spans="1:26" x14ac:dyDescent="0.2">
      <c r="A48" s="479"/>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row>
    <row r="49" spans="1:26" x14ac:dyDescent="0.2">
      <c r="A49" s="479"/>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row>
  </sheetData>
  <mergeCells count="45">
    <mergeCell ref="R9:S9"/>
    <mergeCell ref="P8:Q8"/>
    <mergeCell ref="R8:S8"/>
    <mergeCell ref="P11:Q11"/>
    <mergeCell ref="R11:S11"/>
    <mergeCell ref="T8:Z8"/>
    <mergeCell ref="T6:Z6"/>
    <mergeCell ref="P7:Q7"/>
    <mergeCell ref="R7:S7"/>
    <mergeCell ref="T7:Z7"/>
    <mergeCell ref="P6:Q6"/>
    <mergeCell ref="R6:S6"/>
    <mergeCell ref="Q12:Q13"/>
    <mergeCell ref="R12:R13"/>
    <mergeCell ref="T11:Z11"/>
    <mergeCell ref="P10:Q10"/>
    <mergeCell ref="R10:S10"/>
    <mergeCell ref="T10:Z10"/>
    <mergeCell ref="A1:Z1"/>
    <mergeCell ref="P5:Q5"/>
    <mergeCell ref="R5:S5"/>
    <mergeCell ref="T5:Z5"/>
    <mergeCell ref="B3:I3"/>
    <mergeCell ref="J3:J4"/>
    <mergeCell ref="M3:M4"/>
    <mergeCell ref="N2:N4"/>
    <mergeCell ref="O2:O4"/>
    <mergeCell ref="P2:Q4"/>
    <mergeCell ref="R2:S4"/>
    <mergeCell ref="A39:Z39"/>
    <mergeCell ref="T12:T13"/>
    <mergeCell ref="A2:A4"/>
    <mergeCell ref="U26:U36"/>
    <mergeCell ref="B12:O13"/>
    <mergeCell ref="P12:P13"/>
    <mergeCell ref="S12:S13"/>
    <mergeCell ref="T2:Z4"/>
    <mergeCell ref="B2:M2"/>
    <mergeCell ref="K3:L3"/>
    <mergeCell ref="A12:A13"/>
    <mergeCell ref="U12:Z12"/>
    <mergeCell ref="T9:Z9"/>
    <mergeCell ref="P9:Q9"/>
    <mergeCell ref="U13:U25"/>
    <mergeCell ref="W14:W38"/>
  </mergeCells>
  <hyperlinks>
    <hyperlink ref="A46" location="Index!A1" display="Retour 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47" orientation="landscape" r:id="rId1"/>
  <headerFooter scaleWithDoc="0" alignWithMargins="0">
    <oddHeader>&amp;LÉlections fédérales &amp;CÉLECTIONS</oddHeader>
    <oddFooter>&amp;C&amp;P/&amp;N&amp;R© IBSA</oddFooter>
  </headerFooter>
  <colBreaks count="1" manualBreakCount="1">
    <brk id="13"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DFDD-6DB9-44F4-A43E-F9E20BC0B6AE}">
  <dimension ref="A1:Z38"/>
  <sheetViews>
    <sheetView showGridLines="0" zoomScale="80" zoomScaleNormal="80" zoomScalePageLayoutView="80" workbookViewId="0">
      <selection sqref="A1:Y1"/>
    </sheetView>
  </sheetViews>
  <sheetFormatPr baseColWidth="10" defaultColWidth="9.140625" defaultRowHeight="12.75" x14ac:dyDescent="0.2"/>
  <cols>
    <col min="1" max="1" width="31.7109375" customWidth="1"/>
    <col min="2" max="25" width="11.7109375" customWidth="1"/>
  </cols>
  <sheetData>
    <row r="1" spans="1:26" ht="62.25" customHeight="1" x14ac:dyDescent="0.2">
      <c r="A1" s="507" t="s">
        <v>280</v>
      </c>
      <c r="B1" s="508"/>
      <c r="C1" s="508"/>
      <c r="D1" s="508"/>
      <c r="E1" s="508"/>
      <c r="F1" s="508"/>
      <c r="G1" s="508"/>
      <c r="H1" s="508"/>
      <c r="I1" s="508"/>
      <c r="J1" s="508"/>
      <c r="K1" s="508"/>
      <c r="L1" s="508"/>
      <c r="M1" s="508"/>
      <c r="N1" s="508"/>
      <c r="O1" s="508"/>
      <c r="P1" s="508"/>
      <c r="Q1" s="508"/>
      <c r="R1" s="508"/>
      <c r="S1" s="508"/>
      <c r="T1" s="508"/>
      <c r="U1" s="508"/>
      <c r="V1" s="508"/>
      <c r="W1" s="508"/>
      <c r="X1" s="508"/>
      <c r="Y1" s="509"/>
      <c r="Z1" s="7"/>
    </row>
    <row r="2" spans="1:26" ht="20.100000000000001" customHeight="1" x14ac:dyDescent="0.2">
      <c r="A2" s="516"/>
      <c r="B2" s="510" t="s">
        <v>111</v>
      </c>
      <c r="C2" s="511"/>
      <c r="D2" s="512"/>
      <c r="E2" s="127"/>
      <c r="F2" s="127"/>
      <c r="G2" s="127"/>
      <c r="H2" s="127"/>
      <c r="I2" s="127"/>
      <c r="J2" s="127"/>
      <c r="K2" s="501" t="s">
        <v>251</v>
      </c>
      <c r="L2" s="502"/>
      <c r="M2" s="502"/>
      <c r="N2" s="502"/>
      <c r="O2" s="502"/>
      <c r="P2" s="502"/>
      <c r="Q2" s="502"/>
      <c r="R2" s="502"/>
      <c r="S2" s="502"/>
      <c r="T2" s="502"/>
      <c r="U2" s="502"/>
      <c r="V2" s="502"/>
      <c r="W2" s="510" t="s">
        <v>64</v>
      </c>
      <c r="X2" s="511"/>
      <c r="Y2" s="512"/>
    </row>
    <row r="3" spans="1:26" ht="20.100000000000001" customHeight="1" x14ac:dyDescent="0.2">
      <c r="A3" s="517"/>
      <c r="B3" s="513"/>
      <c r="C3" s="514"/>
      <c r="D3" s="515"/>
      <c r="E3" s="501" t="s">
        <v>65</v>
      </c>
      <c r="F3" s="502"/>
      <c r="G3" s="503"/>
      <c r="H3" s="501" t="s">
        <v>66</v>
      </c>
      <c r="I3" s="502"/>
      <c r="J3" s="503"/>
      <c r="K3" s="501" t="s">
        <v>67</v>
      </c>
      <c r="L3" s="502"/>
      <c r="M3" s="503"/>
      <c r="N3" s="501" t="s">
        <v>68</v>
      </c>
      <c r="O3" s="502"/>
      <c r="P3" s="503"/>
      <c r="Q3" s="501" t="s">
        <v>69</v>
      </c>
      <c r="R3" s="502"/>
      <c r="S3" s="503"/>
      <c r="T3" s="501" t="s">
        <v>33</v>
      </c>
      <c r="U3" s="502"/>
      <c r="V3" s="503"/>
      <c r="W3" s="513"/>
      <c r="X3" s="514"/>
      <c r="Y3" s="515"/>
    </row>
    <row r="4" spans="1:26" ht="20.100000000000001" customHeight="1" x14ac:dyDescent="0.2">
      <c r="A4" s="518"/>
      <c r="B4" s="129" t="s">
        <v>218</v>
      </c>
      <c r="C4" s="130" t="s">
        <v>219</v>
      </c>
      <c r="D4" s="131" t="s">
        <v>33</v>
      </c>
      <c r="E4" s="129" t="s">
        <v>218</v>
      </c>
      <c r="F4" s="130" t="s">
        <v>219</v>
      </c>
      <c r="G4" s="131" t="s">
        <v>33</v>
      </c>
      <c r="H4" s="129" t="s">
        <v>218</v>
      </c>
      <c r="I4" s="130" t="s">
        <v>219</v>
      </c>
      <c r="J4" s="131" t="s">
        <v>33</v>
      </c>
      <c r="K4" s="129" t="s">
        <v>218</v>
      </c>
      <c r="L4" s="130" t="s">
        <v>219</v>
      </c>
      <c r="M4" s="131" t="s">
        <v>33</v>
      </c>
      <c r="N4" s="129" t="s">
        <v>218</v>
      </c>
      <c r="O4" s="130" t="s">
        <v>219</v>
      </c>
      <c r="P4" s="131" t="s">
        <v>33</v>
      </c>
      <c r="Q4" s="129" t="s">
        <v>218</v>
      </c>
      <c r="R4" s="130" t="s">
        <v>219</v>
      </c>
      <c r="S4" s="131" t="s">
        <v>33</v>
      </c>
      <c r="T4" s="129" t="s">
        <v>218</v>
      </c>
      <c r="U4" s="130" t="s">
        <v>219</v>
      </c>
      <c r="V4" s="131" t="s">
        <v>33</v>
      </c>
      <c r="W4" s="129" t="s">
        <v>218</v>
      </c>
      <c r="X4" s="132" t="s">
        <v>219</v>
      </c>
      <c r="Y4" s="130" t="s">
        <v>33</v>
      </c>
    </row>
    <row r="5" spans="1:26" ht="15" customHeight="1" x14ac:dyDescent="0.2">
      <c r="A5" s="280" t="s">
        <v>71</v>
      </c>
      <c r="B5" s="134">
        <v>28997</v>
      </c>
      <c r="C5" s="135">
        <v>30601</v>
      </c>
      <c r="D5" s="134">
        <v>59598</v>
      </c>
      <c r="E5" s="136">
        <v>18</v>
      </c>
      <c r="F5" s="136">
        <v>23</v>
      </c>
      <c r="G5" s="134">
        <v>41</v>
      </c>
      <c r="H5" s="136">
        <v>58</v>
      </c>
      <c r="I5" s="136">
        <v>95</v>
      </c>
      <c r="J5" s="134">
        <v>153</v>
      </c>
      <c r="K5" s="136">
        <v>286</v>
      </c>
      <c r="L5" s="136">
        <v>212</v>
      </c>
      <c r="M5" s="134">
        <v>498</v>
      </c>
      <c r="N5" s="136">
        <v>10</v>
      </c>
      <c r="O5" s="136">
        <v>11</v>
      </c>
      <c r="P5" s="134">
        <v>21</v>
      </c>
      <c r="Q5" s="136">
        <v>803</v>
      </c>
      <c r="R5" s="136">
        <v>857</v>
      </c>
      <c r="S5" s="134">
        <v>1660</v>
      </c>
      <c r="T5" s="136">
        <v>1175</v>
      </c>
      <c r="U5" s="136">
        <v>1198</v>
      </c>
      <c r="V5" s="134">
        <v>2373</v>
      </c>
      <c r="W5" s="136">
        <v>30172</v>
      </c>
      <c r="X5" s="137">
        <v>31799</v>
      </c>
      <c r="Y5" s="138">
        <v>61971</v>
      </c>
    </row>
    <row r="6" spans="1:26" ht="15" customHeight="1" x14ac:dyDescent="0.2">
      <c r="A6" s="133" t="s">
        <v>72</v>
      </c>
      <c r="B6" s="138">
        <v>8997</v>
      </c>
      <c r="C6" s="139">
        <v>10051</v>
      </c>
      <c r="D6" s="138">
        <v>19048</v>
      </c>
      <c r="E6" s="136">
        <v>15</v>
      </c>
      <c r="F6" s="136">
        <v>5</v>
      </c>
      <c r="G6" s="138">
        <v>20</v>
      </c>
      <c r="H6" s="136">
        <v>57</v>
      </c>
      <c r="I6" s="136">
        <v>71</v>
      </c>
      <c r="J6" s="138">
        <v>128</v>
      </c>
      <c r="K6" s="136">
        <v>172</v>
      </c>
      <c r="L6" s="136">
        <v>146</v>
      </c>
      <c r="M6" s="138">
        <v>318</v>
      </c>
      <c r="N6" s="136">
        <v>4</v>
      </c>
      <c r="O6" s="136">
        <v>8</v>
      </c>
      <c r="P6" s="138">
        <v>12</v>
      </c>
      <c r="Q6" s="136">
        <v>504</v>
      </c>
      <c r="R6" s="136">
        <v>541</v>
      </c>
      <c r="S6" s="138">
        <v>1045</v>
      </c>
      <c r="T6" s="136">
        <v>752</v>
      </c>
      <c r="U6" s="136">
        <v>771</v>
      </c>
      <c r="V6" s="138">
        <v>1523</v>
      </c>
      <c r="W6" s="136">
        <v>9749</v>
      </c>
      <c r="X6" s="137">
        <v>10822</v>
      </c>
      <c r="Y6" s="138">
        <v>20571</v>
      </c>
    </row>
    <row r="7" spans="1:26" ht="15" customHeight="1" x14ac:dyDescent="0.2">
      <c r="A7" s="133" t="s">
        <v>189</v>
      </c>
      <c r="B7" s="138">
        <v>7133</v>
      </c>
      <c r="C7" s="139">
        <v>7876</v>
      </c>
      <c r="D7" s="138">
        <v>15009</v>
      </c>
      <c r="E7" s="136">
        <v>10</v>
      </c>
      <c r="F7" s="136">
        <v>6</v>
      </c>
      <c r="G7" s="138">
        <v>16</v>
      </c>
      <c r="H7" s="136">
        <v>26</v>
      </c>
      <c r="I7" s="136">
        <v>23</v>
      </c>
      <c r="J7" s="138">
        <v>49</v>
      </c>
      <c r="K7" s="136">
        <v>56</v>
      </c>
      <c r="L7" s="136">
        <v>51</v>
      </c>
      <c r="M7" s="138">
        <v>107</v>
      </c>
      <c r="N7" s="136">
        <v>2</v>
      </c>
      <c r="O7" s="136">
        <v>1</v>
      </c>
      <c r="P7" s="138">
        <v>3</v>
      </c>
      <c r="Q7" s="136">
        <v>251</v>
      </c>
      <c r="R7" s="136">
        <v>242</v>
      </c>
      <c r="S7" s="138">
        <v>493</v>
      </c>
      <c r="T7" s="136">
        <v>345</v>
      </c>
      <c r="U7" s="136">
        <v>323</v>
      </c>
      <c r="V7" s="138">
        <v>668</v>
      </c>
      <c r="W7" s="136">
        <v>7478</v>
      </c>
      <c r="X7" s="137">
        <v>8199</v>
      </c>
      <c r="Y7" s="138">
        <v>15677</v>
      </c>
    </row>
    <row r="8" spans="1:26" ht="15" customHeight="1" x14ac:dyDescent="0.2">
      <c r="A8" s="133" t="s">
        <v>9</v>
      </c>
      <c r="B8" s="138">
        <v>44976</v>
      </c>
      <c r="C8" s="139">
        <v>43538</v>
      </c>
      <c r="D8" s="138">
        <v>88514</v>
      </c>
      <c r="E8" s="136">
        <v>61</v>
      </c>
      <c r="F8" s="136">
        <v>40</v>
      </c>
      <c r="G8" s="138">
        <v>101</v>
      </c>
      <c r="H8" s="136">
        <v>107</v>
      </c>
      <c r="I8" s="136">
        <v>113</v>
      </c>
      <c r="J8" s="138">
        <v>220</v>
      </c>
      <c r="K8" s="136">
        <v>1296</v>
      </c>
      <c r="L8" s="136">
        <v>1168</v>
      </c>
      <c r="M8" s="138">
        <v>2464</v>
      </c>
      <c r="N8" s="136">
        <v>49</v>
      </c>
      <c r="O8" s="136">
        <v>73</v>
      </c>
      <c r="P8" s="138">
        <v>122</v>
      </c>
      <c r="Q8" s="136">
        <v>3817</v>
      </c>
      <c r="R8" s="136">
        <v>4236</v>
      </c>
      <c r="S8" s="138">
        <v>8053</v>
      </c>
      <c r="T8" s="136">
        <v>5330</v>
      </c>
      <c r="U8" s="136">
        <v>5630</v>
      </c>
      <c r="V8" s="138">
        <v>10960</v>
      </c>
      <c r="W8" s="136">
        <v>50306</v>
      </c>
      <c r="X8" s="137">
        <v>49168</v>
      </c>
      <c r="Y8" s="138">
        <v>99474</v>
      </c>
    </row>
    <row r="9" spans="1:26" ht="15" customHeight="1" x14ac:dyDescent="0.2">
      <c r="A9" s="133" t="s">
        <v>73</v>
      </c>
      <c r="B9" s="138">
        <v>9725</v>
      </c>
      <c r="C9" s="139">
        <v>10345</v>
      </c>
      <c r="D9" s="138">
        <v>20070</v>
      </c>
      <c r="E9" s="136">
        <v>10</v>
      </c>
      <c r="F9" s="136">
        <v>15</v>
      </c>
      <c r="G9" s="138">
        <v>25</v>
      </c>
      <c r="H9" s="136">
        <v>41</v>
      </c>
      <c r="I9" s="136">
        <v>50</v>
      </c>
      <c r="J9" s="138">
        <v>91</v>
      </c>
      <c r="K9" s="136">
        <v>329</v>
      </c>
      <c r="L9" s="136">
        <v>271</v>
      </c>
      <c r="M9" s="138">
        <v>600</v>
      </c>
      <c r="N9" s="136">
        <v>24</v>
      </c>
      <c r="O9" s="136">
        <v>17</v>
      </c>
      <c r="P9" s="138">
        <v>41</v>
      </c>
      <c r="Q9" s="136">
        <v>895</v>
      </c>
      <c r="R9" s="136">
        <v>1065</v>
      </c>
      <c r="S9" s="138">
        <v>1960</v>
      </c>
      <c r="T9" s="136">
        <v>1299</v>
      </c>
      <c r="U9" s="136">
        <v>1418</v>
      </c>
      <c r="V9" s="138">
        <v>2717</v>
      </c>
      <c r="W9" s="136">
        <v>11024</v>
      </c>
      <c r="X9" s="137">
        <v>11763</v>
      </c>
      <c r="Y9" s="138">
        <v>22787</v>
      </c>
    </row>
    <row r="10" spans="1:26" ht="15" customHeight="1" x14ac:dyDescent="0.2">
      <c r="A10" s="133" t="s">
        <v>74</v>
      </c>
      <c r="B10" s="138">
        <v>10844</v>
      </c>
      <c r="C10" s="139">
        <v>12582</v>
      </c>
      <c r="D10" s="138">
        <v>23426</v>
      </c>
      <c r="E10" s="136">
        <v>12</v>
      </c>
      <c r="F10" s="136">
        <v>7</v>
      </c>
      <c r="G10" s="138">
        <v>19</v>
      </c>
      <c r="H10" s="136">
        <v>29</v>
      </c>
      <c r="I10" s="136">
        <v>36</v>
      </c>
      <c r="J10" s="138">
        <v>65</v>
      </c>
      <c r="K10" s="136">
        <v>123</v>
      </c>
      <c r="L10" s="136">
        <v>85</v>
      </c>
      <c r="M10" s="138">
        <v>208</v>
      </c>
      <c r="N10" s="136">
        <v>2</v>
      </c>
      <c r="O10" s="136">
        <v>3</v>
      </c>
      <c r="P10" s="138">
        <v>5</v>
      </c>
      <c r="Q10" s="136">
        <v>435</v>
      </c>
      <c r="R10" s="136">
        <v>454</v>
      </c>
      <c r="S10" s="138">
        <v>889</v>
      </c>
      <c r="T10" s="136">
        <v>601</v>
      </c>
      <c r="U10" s="136">
        <v>585</v>
      </c>
      <c r="V10" s="138">
        <v>1186</v>
      </c>
      <c r="W10" s="136">
        <v>11445</v>
      </c>
      <c r="X10" s="137">
        <v>13167</v>
      </c>
      <c r="Y10" s="138">
        <v>24612</v>
      </c>
    </row>
    <row r="11" spans="1:26" ht="15" customHeight="1" x14ac:dyDescent="0.2">
      <c r="A11" s="133" t="s">
        <v>75</v>
      </c>
      <c r="B11" s="138">
        <v>13461</v>
      </c>
      <c r="C11" s="139">
        <v>14842</v>
      </c>
      <c r="D11" s="138">
        <v>28303</v>
      </c>
      <c r="E11" s="136">
        <v>12</v>
      </c>
      <c r="F11" s="136">
        <v>12</v>
      </c>
      <c r="G11" s="138">
        <v>24</v>
      </c>
      <c r="H11" s="136">
        <v>45</v>
      </c>
      <c r="I11" s="136">
        <v>59</v>
      </c>
      <c r="J11" s="138">
        <v>104</v>
      </c>
      <c r="K11" s="136">
        <v>228</v>
      </c>
      <c r="L11" s="136">
        <v>199</v>
      </c>
      <c r="M11" s="138">
        <v>427</v>
      </c>
      <c r="N11" s="136">
        <v>12</v>
      </c>
      <c r="O11" s="136">
        <v>11</v>
      </c>
      <c r="P11" s="138">
        <v>23</v>
      </c>
      <c r="Q11" s="136">
        <v>673</v>
      </c>
      <c r="R11" s="136">
        <v>728</v>
      </c>
      <c r="S11" s="138">
        <v>1401</v>
      </c>
      <c r="T11" s="136">
        <v>970</v>
      </c>
      <c r="U11" s="136">
        <v>1009</v>
      </c>
      <c r="V11" s="138">
        <v>1979</v>
      </c>
      <c r="W11" s="136">
        <v>14431</v>
      </c>
      <c r="X11" s="137">
        <v>15851</v>
      </c>
      <c r="Y11" s="138">
        <v>30282</v>
      </c>
    </row>
    <row r="12" spans="1:26" ht="15" customHeight="1" x14ac:dyDescent="0.2">
      <c r="A12" s="133" t="s">
        <v>76</v>
      </c>
      <c r="B12" s="138">
        <v>6675</v>
      </c>
      <c r="C12" s="139">
        <v>7740</v>
      </c>
      <c r="D12" s="138">
        <v>14415</v>
      </c>
      <c r="E12" s="136">
        <v>4</v>
      </c>
      <c r="F12" s="136">
        <v>2</v>
      </c>
      <c r="G12" s="138">
        <v>6</v>
      </c>
      <c r="H12" s="136">
        <v>16</v>
      </c>
      <c r="I12" s="136">
        <v>29</v>
      </c>
      <c r="J12" s="138">
        <v>45</v>
      </c>
      <c r="K12" s="136">
        <v>63</v>
      </c>
      <c r="L12" s="136">
        <v>58</v>
      </c>
      <c r="M12" s="138">
        <v>121</v>
      </c>
      <c r="N12" s="136">
        <v>2</v>
      </c>
      <c r="O12" s="136">
        <v>5</v>
      </c>
      <c r="P12" s="138">
        <v>7</v>
      </c>
      <c r="Q12" s="136">
        <v>259</v>
      </c>
      <c r="R12" s="136">
        <v>273</v>
      </c>
      <c r="S12" s="138">
        <v>532</v>
      </c>
      <c r="T12" s="136">
        <v>344</v>
      </c>
      <c r="U12" s="136">
        <v>367</v>
      </c>
      <c r="V12" s="138">
        <v>711</v>
      </c>
      <c r="W12" s="136">
        <v>7019</v>
      </c>
      <c r="X12" s="137">
        <v>8107</v>
      </c>
      <c r="Y12" s="138">
        <v>15126</v>
      </c>
    </row>
    <row r="13" spans="1:26" ht="15" customHeight="1" x14ac:dyDescent="0.2">
      <c r="A13" s="133" t="s">
        <v>10</v>
      </c>
      <c r="B13" s="138">
        <v>17819</v>
      </c>
      <c r="C13" s="139">
        <v>18621</v>
      </c>
      <c r="D13" s="138">
        <v>36440</v>
      </c>
      <c r="E13" s="136">
        <v>32</v>
      </c>
      <c r="F13" s="136">
        <v>31</v>
      </c>
      <c r="G13" s="138">
        <v>63</v>
      </c>
      <c r="H13" s="136">
        <v>87</v>
      </c>
      <c r="I13" s="136">
        <v>114</v>
      </c>
      <c r="J13" s="138">
        <v>201</v>
      </c>
      <c r="K13" s="136">
        <v>644</v>
      </c>
      <c r="L13" s="136">
        <v>656</v>
      </c>
      <c r="M13" s="138">
        <v>1300</v>
      </c>
      <c r="N13" s="136">
        <v>26</v>
      </c>
      <c r="O13" s="136">
        <v>26</v>
      </c>
      <c r="P13" s="138">
        <v>52</v>
      </c>
      <c r="Q13" s="136">
        <v>1830</v>
      </c>
      <c r="R13" s="136">
        <v>2022</v>
      </c>
      <c r="S13" s="138">
        <v>3852</v>
      </c>
      <c r="T13" s="136">
        <v>2619</v>
      </c>
      <c r="U13" s="136">
        <v>2849</v>
      </c>
      <c r="V13" s="138">
        <v>5468</v>
      </c>
      <c r="W13" s="136">
        <v>20438</v>
      </c>
      <c r="X13" s="137">
        <v>21470</v>
      </c>
      <c r="Y13" s="138">
        <v>41908</v>
      </c>
    </row>
    <row r="14" spans="1:26" ht="15" customHeight="1" x14ac:dyDescent="0.2">
      <c r="A14" s="133" t="s">
        <v>77</v>
      </c>
      <c r="B14" s="138">
        <v>13941</v>
      </c>
      <c r="C14" s="139">
        <v>15972</v>
      </c>
      <c r="D14" s="138">
        <v>29913</v>
      </c>
      <c r="E14" s="136">
        <v>15</v>
      </c>
      <c r="F14" s="136">
        <v>9</v>
      </c>
      <c r="G14" s="138">
        <v>24</v>
      </c>
      <c r="H14" s="136">
        <v>30</v>
      </c>
      <c r="I14" s="136">
        <v>48</v>
      </c>
      <c r="J14" s="138">
        <v>78</v>
      </c>
      <c r="K14" s="136">
        <v>175</v>
      </c>
      <c r="L14" s="136">
        <v>139</v>
      </c>
      <c r="M14" s="138">
        <v>314</v>
      </c>
      <c r="N14" s="136">
        <v>8</v>
      </c>
      <c r="O14" s="136">
        <v>10</v>
      </c>
      <c r="P14" s="138">
        <v>18</v>
      </c>
      <c r="Q14" s="136">
        <v>480</v>
      </c>
      <c r="R14" s="136">
        <v>481</v>
      </c>
      <c r="S14" s="138">
        <v>961</v>
      </c>
      <c r="T14" s="136">
        <v>708</v>
      </c>
      <c r="U14" s="136">
        <v>687</v>
      </c>
      <c r="V14" s="138">
        <v>1395</v>
      </c>
      <c r="W14" s="136">
        <v>14649</v>
      </c>
      <c r="X14" s="137">
        <v>16659</v>
      </c>
      <c r="Y14" s="138">
        <v>31308</v>
      </c>
    </row>
    <row r="15" spans="1:26" ht="15" customHeight="1" x14ac:dyDescent="0.2">
      <c r="A15" s="133" t="s">
        <v>78</v>
      </c>
      <c r="B15" s="138">
        <v>5209</v>
      </c>
      <c r="C15" s="139">
        <v>5574</v>
      </c>
      <c r="D15" s="138">
        <v>10783</v>
      </c>
      <c r="E15" s="136">
        <v>1</v>
      </c>
      <c r="F15" s="136">
        <v>1</v>
      </c>
      <c r="G15" s="138">
        <v>2</v>
      </c>
      <c r="H15" s="136">
        <v>10</v>
      </c>
      <c r="I15" s="136">
        <v>11</v>
      </c>
      <c r="J15" s="138">
        <v>21</v>
      </c>
      <c r="K15" s="136">
        <v>64</v>
      </c>
      <c r="L15" s="136">
        <v>33</v>
      </c>
      <c r="M15" s="138">
        <v>97</v>
      </c>
      <c r="N15" s="136">
        <v>5</v>
      </c>
      <c r="O15" s="136">
        <v>2</v>
      </c>
      <c r="P15" s="138">
        <v>7</v>
      </c>
      <c r="Q15" s="136">
        <v>157</v>
      </c>
      <c r="R15" s="136">
        <v>183</v>
      </c>
      <c r="S15" s="138">
        <v>340</v>
      </c>
      <c r="T15" s="136">
        <v>237</v>
      </c>
      <c r="U15" s="136">
        <v>230</v>
      </c>
      <c r="V15" s="138">
        <v>467</v>
      </c>
      <c r="W15" s="136">
        <v>5446</v>
      </c>
      <c r="X15" s="137">
        <v>5804</v>
      </c>
      <c r="Y15" s="138">
        <v>11250</v>
      </c>
    </row>
    <row r="16" spans="1:26" ht="15" customHeight="1" x14ac:dyDescent="0.2">
      <c r="A16" s="133" t="s">
        <v>198</v>
      </c>
      <c r="B16" s="138">
        <v>23945</v>
      </c>
      <c r="C16" s="139">
        <v>25040</v>
      </c>
      <c r="D16" s="138">
        <v>48985</v>
      </c>
      <c r="E16" s="136">
        <v>26</v>
      </c>
      <c r="F16" s="136">
        <v>13</v>
      </c>
      <c r="G16" s="138">
        <v>39</v>
      </c>
      <c r="H16" s="136">
        <v>39</v>
      </c>
      <c r="I16" s="136">
        <v>57</v>
      </c>
      <c r="J16" s="138">
        <v>96</v>
      </c>
      <c r="K16" s="136">
        <v>202</v>
      </c>
      <c r="L16" s="136">
        <v>171</v>
      </c>
      <c r="M16" s="138">
        <v>373</v>
      </c>
      <c r="N16" s="136">
        <v>5</v>
      </c>
      <c r="O16" s="136">
        <v>11</v>
      </c>
      <c r="P16" s="138">
        <v>16</v>
      </c>
      <c r="Q16" s="136">
        <v>548</v>
      </c>
      <c r="R16" s="136">
        <v>578</v>
      </c>
      <c r="S16" s="138">
        <v>1126</v>
      </c>
      <c r="T16" s="136">
        <v>820</v>
      </c>
      <c r="U16" s="136">
        <v>830</v>
      </c>
      <c r="V16" s="138">
        <v>1650</v>
      </c>
      <c r="W16" s="136">
        <v>24765</v>
      </c>
      <c r="X16" s="137">
        <v>25870</v>
      </c>
      <c r="Y16" s="138">
        <v>50635</v>
      </c>
    </row>
    <row r="17" spans="1:25" ht="15" customHeight="1" x14ac:dyDescent="0.2">
      <c r="A17" s="133" t="s">
        <v>79</v>
      </c>
      <c r="B17" s="138">
        <v>9836</v>
      </c>
      <c r="C17" s="139">
        <v>9760</v>
      </c>
      <c r="D17" s="138">
        <v>19596</v>
      </c>
      <c r="E17" s="136">
        <v>15</v>
      </c>
      <c r="F17" s="136">
        <v>12</v>
      </c>
      <c r="G17" s="138">
        <v>27</v>
      </c>
      <c r="H17" s="136">
        <v>22</v>
      </c>
      <c r="I17" s="136">
        <v>27</v>
      </c>
      <c r="J17" s="138">
        <v>49</v>
      </c>
      <c r="K17" s="136">
        <v>237</v>
      </c>
      <c r="L17" s="136">
        <v>212</v>
      </c>
      <c r="M17" s="138">
        <v>449</v>
      </c>
      <c r="N17" s="136">
        <v>9</v>
      </c>
      <c r="O17" s="136">
        <v>5</v>
      </c>
      <c r="P17" s="138">
        <v>14</v>
      </c>
      <c r="Q17" s="136">
        <v>568</v>
      </c>
      <c r="R17" s="136">
        <v>621</v>
      </c>
      <c r="S17" s="138">
        <v>1189</v>
      </c>
      <c r="T17" s="136">
        <v>851</v>
      </c>
      <c r="U17" s="136">
        <v>877</v>
      </c>
      <c r="V17" s="138">
        <v>1728</v>
      </c>
      <c r="W17" s="136">
        <v>10687</v>
      </c>
      <c r="X17" s="137">
        <v>10637</v>
      </c>
      <c r="Y17" s="138">
        <v>21324</v>
      </c>
    </row>
    <row r="18" spans="1:25" ht="15" customHeight="1" x14ac:dyDescent="0.2">
      <c r="A18" s="133" t="s">
        <v>190</v>
      </c>
      <c r="B18" s="138">
        <v>5796</v>
      </c>
      <c r="C18" s="139">
        <v>5343</v>
      </c>
      <c r="D18" s="138">
        <v>11139</v>
      </c>
      <c r="E18" s="136">
        <v>9</v>
      </c>
      <c r="F18" s="136">
        <v>4</v>
      </c>
      <c r="G18" s="138">
        <v>13</v>
      </c>
      <c r="H18" s="136">
        <v>12</v>
      </c>
      <c r="I18" s="136">
        <v>21</v>
      </c>
      <c r="J18" s="138">
        <v>33</v>
      </c>
      <c r="K18" s="136">
        <v>98</v>
      </c>
      <c r="L18" s="136">
        <v>66</v>
      </c>
      <c r="M18" s="138">
        <v>164</v>
      </c>
      <c r="N18" s="136">
        <v>2</v>
      </c>
      <c r="O18" s="136">
        <v>2</v>
      </c>
      <c r="P18" s="138">
        <v>4</v>
      </c>
      <c r="Q18" s="136">
        <v>234</v>
      </c>
      <c r="R18" s="136">
        <v>215</v>
      </c>
      <c r="S18" s="138">
        <v>449</v>
      </c>
      <c r="T18" s="136">
        <v>355</v>
      </c>
      <c r="U18" s="136">
        <v>308</v>
      </c>
      <c r="V18" s="138">
        <v>663</v>
      </c>
      <c r="W18" s="136">
        <v>6151</v>
      </c>
      <c r="X18" s="137">
        <v>5651</v>
      </c>
      <c r="Y18" s="138">
        <v>11802</v>
      </c>
    </row>
    <row r="19" spans="1:25" ht="15" customHeight="1" x14ac:dyDescent="0.2">
      <c r="A19" s="133" t="s">
        <v>80</v>
      </c>
      <c r="B19" s="138">
        <v>29191</v>
      </c>
      <c r="C19" s="139">
        <v>30430</v>
      </c>
      <c r="D19" s="138">
        <v>59621</v>
      </c>
      <c r="E19" s="136">
        <v>29</v>
      </c>
      <c r="F19" s="136">
        <v>25</v>
      </c>
      <c r="G19" s="138">
        <v>54</v>
      </c>
      <c r="H19" s="136">
        <v>88</v>
      </c>
      <c r="I19" s="136">
        <v>116</v>
      </c>
      <c r="J19" s="138">
        <v>204</v>
      </c>
      <c r="K19" s="136">
        <v>487</v>
      </c>
      <c r="L19" s="136">
        <v>429</v>
      </c>
      <c r="M19" s="138">
        <v>916</v>
      </c>
      <c r="N19" s="136">
        <v>16</v>
      </c>
      <c r="O19" s="136">
        <v>25</v>
      </c>
      <c r="P19" s="138">
        <v>41</v>
      </c>
      <c r="Q19" s="136">
        <v>1163</v>
      </c>
      <c r="R19" s="136">
        <v>1399</v>
      </c>
      <c r="S19" s="138">
        <v>2562</v>
      </c>
      <c r="T19" s="136">
        <v>1783</v>
      </c>
      <c r="U19" s="136">
        <v>1994</v>
      </c>
      <c r="V19" s="138">
        <v>3777</v>
      </c>
      <c r="W19" s="136">
        <v>30974</v>
      </c>
      <c r="X19" s="137">
        <v>32424</v>
      </c>
      <c r="Y19" s="138">
        <v>63398</v>
      </c>
    </row>
    <row r="20" spans="1:25" ht="15" customHeight="1" x14ac:dyDescent="0.2">
      <c r="A20" s="133" t="s">
        <v>13</v>
      </c>
      <c r="B20" s="138">
        <v>20859</v>
      </c>
      <c r="C20" s="139">
        <v>25069</v>
      </c>
      <c r="D20" s="138">
        <v>45928</v>
      </c>
      <c r="E20" s="136">
        <v>38</v>
      </c>
      <c r="F20" s="136">
        <v>34</v>
      </c>
      <c r="G20" s="138">
        <v>72</v>
      </c>
      <c r="H20" s="136">
        <v>169</v>
      </c>
      <c r="I20" s="136">
        <v>215</v>
      </c>
      <c r="J20" s="138">
        <v>384</v>
      </c>
      <c r="K20" s="136">
        <v>695</v>
      </c>
      <c r="L20" s="136">
        <v>580</v>
      </c>
      <c r="M20" s="138">
        <v>1275</v>
      </c>
      <c r="N20" s="136">
        <v>35</v>
      </c>
      <c r="O20" s="136">
        <v>26</v>
      </c>
      <c r="P20" s="138">
        <v>61</v>
      </c>
      <c r="Q20" s="136">
        <v>1988</v>
      </c>
      <c r="R20" s="136">
        <v>2407</v>
      </c>
      <c r="S20" s="138">
        <v>4395</v>
      </c>
      <c r="T20" s="136">
        <v>2925</v>
      </c>
      <c r="U20" s="136">
        <v>3262</v>
      </c>
      <c r="V20" s="138">
        <v>6187</v>
      </c>
      <c r="W20" s="136">
        <v>23784</v>
      </c>
      <c r="X20" s="137">
        <v>28331</v>
      </c>
      <c r="Y20" s="138">
        <v>52115</v>
      </c>
    </row>
    <row r="21" spans="1:25" ht="15" customHeight="1" x14ac:dyDescent="0.2">
      <c r="A21" s="133" t="s">
        <v>81</v>
      </c>
      <c r="B21" s="138">
        <v>7119</v>
      </c>
      <c r="C21" s="139">
        <v>8741</v>
      </c>
      <c r="D21" s="138">
        <v>15860</v>
      </c>
      <c r="E21" s="136">
        <v>8</v>
      </c>
      <c r="F21" s="136">
        <v>12</v>
      </c>
      <c r="G21" s="138">
        <v>20</v>
      </c>
      <c r="H21" s="136">
        <v>59</v>
      </c>
      <c r="I21" s="136">
        <v>60</v>
      </c>
      <c r="J21" s="138">
        <v>119</v>
      </c>
      <c r="K21" s="136">
        <v>137</v>
      </c>
      <c r="L21" s="136">
        <v>116</v>
      </c>
      <c r="M21" s="138">
        <v>253</v>
      </c>
      <c r="N21" s="136">
        <v>10</v>
      </c>
      <c r="O21" s="136">
        <v>5</v>
      </c>
      <c r="P21" s="138">
        <v>15</v>
      </c>
      <c r="Q21" s="136">
        <v>465</v>
      </c>
      <c r="R21" s="136">
        <v>551</v>
      </c>
      <c r="S21" s="138">
        <v>1016</v>
      </c>
      <c r="T21" s="136">
        <v>679</v>
      </c>
      <c r="U21" s="136">
        <v>744</v>
      </c>
      <c r="V21" s="138">
        <v>1423</v>
      </c>
      <c r="W21" s="136">
        <v>7798</v>
      </c>
      <c r="X21" s="137">
        <v>9485</v>
      </c>
      <c r="Y21" s="138">
        <v>17283</v>
      </c>
    </row>
    <row r="22" spans="1:25" ht="15" customHeight="1" x14ac:dyDescent="0.2">
      <c r="A22" s="133" t="s">
        <v>191</v>
      </c>
      <c r="B22" s="138">
        <v>13336</v>
      </c>
      <c r="C22" s="139">
        <v>16066</v>
      </c>
      <c r="D22" s="138">
        <v>29402</v>
      </c>
      <c r="E22" s="136">
        <v>15</v>
      </c>
      <c r="F22" s="136">
        <v>11</v>
      </c>
      <c r="G22" s="138">
        <v>26</v>
      </c>
      <c r="H22" s="136">
        <v>84</v>
      </c>
      <c r="I22" s="136">
        <v>133</v>
      </c>
      <c r="J22" s="138">
        <v>217</v>
      </c>
      <c r="K22" s="136">
        <v>294</v>
      </c>
      <c r="L22" s="136">
        <v>272</v>
      </c>
      <c r="M22" s="138">
        <v>566</v>
      </c>
      <c r="N22" s="136">
        <v>17</v>
      </c>
      <c r="O22" s="136">
        <v>22</v>
      </c>
      <c r="P22" s="138">
        <v>39</v>
      </c>
      <c r="Q22" s="136">
        <v>943</v>
      </c>
      <c r="R22" s="136">
        <v>1133</v>
      </c>
      <c r="S22" s="138">
        <v>2076</v>
      </c>
      <c r="T22" s="136">
        <v>1353</v>
      </c>
      <c r="U22" s="136">
        <v>1571</v>
      </c>
      <c r="V22" s="138">
        <v>2924</v>
      </c>
      <c r="W22" s="136">
        <v>14689</v>
      </c>
      <c r="X22" s="137">
        <v>17637</v>
      </c>
      <c r="Y22" s="138">
        <v>32326</v>
      </c>
    </row>
    <row r="23" spans="1:25" ht="15" customHeight="1" x14ac:dyDescent="0.2">
      <c r="A23" s="140" t="s">
        <v>192</v>
      </c>
      <c r="B23" s="138">
        <v>9691</v>
      </c>
      <c r="C23" s="139">
        <v>11408</v>
      </c>
      <c r="D23" s="138">
        <v>21099</v>
      </c>
      <c r="E23" s="136">
        <v>23</v>
      </c>
      <c r="F23" s="136">
        <v>19</v>
      </c>
      <c r="G23" s="138">
        <v>42</v>
      </c>
      <c r="H23" s="136">
        <v>91</v>
      </c>
      <c r="I23" s="136">
        <v>97</v>
      </c>
      <c r="J23" s="138">
        <v>188</v>
      </c>
      <c r="K23" s="136">
        <v>234</v>
      </c>
      <c r="L23" s="136">
        <v>202</v>
      </c>
      <c r="M23" s="138">
        <v>436</v>
      </c>
      <c r="N23" s="136">
        <v>17</v>
      </c>
      <c r="O23" s="136">
        <v>10</v>
      </c>
      <c r="P23" s="138">
        <v>27</v>
      </c>
      <c r="Q23" s="136">
        <v>846</v>
      </c>
      <c r="R23" s="136">
        <v>899</v>
      </c>
      <c r="S23" s="138">
        <v>1745</v>
      </c>
      <c r="T23" s="136">
        <v>1211</v>
      </c>
      <c r="U23" s="136">
        <v>1227</v>
      </c>
      <c r="V23" s="138">
        <v>2438</v>
      </c>
      <c r="W23" s="136">
        <v>10902</v>
      </c>
      <c r="X23" s="137">
        <v>12635</v>
      </c>
      <c r="Y23" s="138">
        <v>23537</v>
      </c>
    </row>
    <row r="24" spans="1:25" ht="15" customHeight="1" x14ac:dyDescent="0.2">
      <c r="A24" s="141" t="s">
        <v>82</v>
      </c>
      <c r="B24" s="142">
        <v>287550</v>
      </c>
      <c r="C24" s="143">
        <v>309599</v>
      </c>
      <c r="D24" s="142">
        <v>597149</v>
      </c>
      <c r="E24" s="144">
        <v>353</v>
      </c>
      <c r="F24" s="144">
        <v>281</v>
      </c>
      <c r="G24" s="142">
        <v>634</v>
      </c>
      <c r="H24" s="144">
        <v>1070</v>
      </c>
      <c r="I24" s="144">
        <v>1375</v>
      </c>
      <c r="J24" s="142">
        <v>2445</v>
      </c>
      <c r="K24" s="144">
        <v>5820</v>
      </c>
      <c r="L24" s="144">
        <v>5066</v>
      </c>
      <c r="M24" s="142">
        <v>10886</v>
      </c>
      <c r="N24" s="144">
        <v>255</v>
      </c>
      <c r="O24" s="144">
        <v>273</v>
      </c>
      <c r="P24" s="142">
        <v>528</v>
      </c>
      <c r="Q24" s="144">
        <v>16859</v>
      </c>
      <c r="R24" s="144">
        <v>18885</v>
      </c>
      <c r="S24" s="142">
        <v>35744</v>
      </c>
      <c r="T24" s="144">
        <v>24357</v>
      </c>
      <c r="U24" s="144">
        <v>25880</v>
      </c>
      <c r="V24" s="142">
        <v>50237</v>
      </c>
      <c r="W24" s="144">
        <v>311907</v>
      </c>
      <c r="X24" s="145">
        <v>335479</v>
      </c>
      <c r="Y24" s="142">
        <v>647386</v>
      </c>
    </row>
    <row r="25" spans="1:25" ht="15" customHeight="1" x14ac:dyDescent="0.2">
      <c r="A25" s="146" t="s">
        <v>83</v>
      </c>
      <c r="B25" s="138">
        <v>2402674</v>
      </c>
      <c r="C25" s="136">
        <v>2511044</v>
      </c>
      <c r="D25" s="138">
        <v>4913718</v>
      </c>
      <c r="E25" s="136">
        <v>2551</v>
      </c>
      <c r="F25" s="136">
        <v>2151</v>
      </c>
      <c r="G25" s="138">
        <v>4702</v>
      </c>
      <c r="H25" s="136">
        <v>7670</v>
      </c>
      <c r="I25" s="136">
        <v>8565</v>
      </c>
      <c r="J25" s="138">
        <v>16235</v>
      </c>
      <c r="K25" s="136">
        <v>8530</v>
      </c>
      <c r="L25" s="136">
        <v>6154</v>
      </c>
      <c r="M25" s="138">
        <v>14684</v>
      </c>
      <c r="N25" s="136">
        <v>394</v>
      </c>
      <c r="O25" s="136">
        <v>407</v>
      </c>
      <c r="P25" s="138">
        <v>801</v>
      </c>
      <c r="Q25" s="136">
        <v>38193</v>
      </c>
      <c r="R25" s="136">
        <v>39431</v>
      </c>
      <c r="S25" s="138">
        <v>77624</v>
      </c>
      <c r="T25" s="136">
        <v>57338</v>
      </c>
      <c r="U25" s="136">
        <v>56708</v>
      </c>
      <c r="V25" s="138">
        <v>114046</v>
      </c>
      <c r="W25" s="136">
        <v>2460012</v>
      </c>
      <c r="X25" s="137">
        <v>2567752</v>
      </c>
      <c r="Y25" s="138">
        <v>5027764</v>
      </c>
    </row>
    <row r="26" spans="1:25" ht="15" customHeight="1" x14ac:dyDescent="0.2">
      <c r="A26" s="146" t="s">
        <v>84</v>
      </c>
      <c r="B26" s="138">
        <v>1255090</v>
      </c>
      <c r="C26" s="136">
        <v>1348994</v>
      </c>
      <c r="D26" s="138">
        <v>2604084</v>
      </c>
      <c r="E26" s="136">
        <v>3189</v>
      </c>
      <c r="F26" s="136">
        <v>2860</v>
      </c>
      <c r="G26" s="138">
        <v>6049</v>
      </c>
      <c r="H26" s="136">
        <v>4356</v>
      </c>
      <c r="I26" s="136">
        <v>5791</v>
      </c>
      <c r="J26" s="138">
        <v>10147</v>
      </c>
      <c r="K26" s="136">
        <v>5225</v>
      </c>
      <c r="L26" s="136">
        <v>4092</v>
      </c>
      <c r="M26" s="138">
        <v>9317</v>
      </c>
      <c r="N26" s="136">
        <v>209</v>
      </c>
      <c r="O26" s="136">
        <v>266</v>
      </c>
      <c r="P26" s="138">
        <v>475</v>
      </c>
      <c r="Q26" s="136">
        <v>30208</v>
      </c>
      <c r="R26" s="136">
        <v>32599</v>
      </c>
      <c r="S26" s="138">
        <v>62807</v>
      </c>
      <c r="T26" s="136">
        <v>43187</v>
      </c>
      <c r="U26" s="136">
        <v>45608</v>
      </c>
      <c r="V26" s="138">
        <v>88795</v>
      </c>
      <c r="W26" s="136">
        <v>1298277</v>
      </c>
      <c r="X26" s="137">
        <v>1394602</v>
      </c>
      <c r="Y26" s="138">
        <v>2692879</v>
      </c>
    </row>
    <row r="27" spans="1:25" ht="15" x14ac:dyDescent="0.2">
      <c r="A27" s="147" t="s">
        <v>4</v>
      </c>
      <c r="B27" s="148">
        <v>3945314</v>
      </c>
      <c r="C27" s="149">
        <v>4169637</v>
      </c>
      <c r="D27" s="148">
        <v>8114951</v>
      </c>
      <c r="E27" s="149">
        <v>6093</v>
      </c>
      <c r="F27" s="149">
        <v>5292</v>
      </c>
      <c r="G27" s="148">
        <v>11385</v>
      </c>
      <c r="H27" s="149">
        <v>13096</v>
      </c>
      <c r="I27" s="149">
        <v>15731</v>
      </c>
      <c r="J27" s="148">
        <v>28827</v>
      </c>
      <c r="K27" s="149">
        <v>19575</v>
      </c>
      <c r="L27" s="149">
        <v>15312</v>
      </c>
      <c r="M27" s="148">
        <v>34887</v>
      </c>
      <c r="N27" s="149">
        <v>858</v>
      </c>
      <c r="O27" s="149">
        <v>946</v>
      </c>
      <c r="P27" s="148">
        <v>1804</v>
      </c>
      <c r="Q27" s="149">
        <v>85260</v>
      </c>
      <c r="R27" s="149">
        <v>90915</v>
      </c>
      <c r="S27" s="148">
        <v>176175</v>
      </c>
      <c r="T27" s="149">
        <v>124882</v>
      </c>
      <c r="U27" s="149">
        <v>128196</v>
      </c>
      <c r="V27" s="148">
        <v>253078</v>
      </c>
      <c r="W27" s="149">
        <v>4070196</v>
      </c>
      <c r="X27" s="150">
        <v>4297833</v>
      </c>
      <c r="Y27" s="148">
        <v>8368029</v>
      </c>
    </row>
    <row r="28" spans="1:25" ht="54" customHeight="1" x14ac:dyDescent="0.2">
      <c r="A28" s="504" t="s">
        <v>252</v>
      </c>
      <c r="B28" s="505"/>
      <c r="C28" s="505"/>
      <c r="D28" s="505"/>
      <c r="E28" s="505"/>
      <c r="F28" s="505"/>
      <c r="G28" s="505"/>
      <c r="H28" s="505"/>
      <c r="I28" s="505"/>
      <c r="J28" s="505"/>
      <c r="K28" s="505"/>
      <c r="L28" s="505"/>
      <c r="M28" s="505"/>
      <c r="N28" s="505"/>
      <c r="O28" s="505"/>
      <c r="P28" s="505"/>
      <c r="Q28" s="505"/>
      <c r="R28" s="505"/>
      <c r="S28" s="505"/>
      <c r="T28" s="505"/>
      <c r="U28" s="505"/>
      <c r="V28" s="505"/>
      <c r="W28" s="505"/>
      <c r="X28" s="505"/>
      <c r="Y28" s="506"/>
    </row>
    <row r="29" spans="1:25" ht="14.25" x14ac:dyDescent="0.2">
      <c r="A29" s="151"/>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row>
    <row r="30" spans="1:25" x14ac:dyDescent="0.2">
      <c r="A30" s="152" t="s">
        <v>202</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row>
    <row r="31" spans="1:25" x14ac:dyDescent="0.2">
      <c r="A31" s="153" t="s">
        <v>193</v>
      </c>
      <c r="B31" s="153"/>
      <c r="C31" s="154"/>
      <c r="D31" s="154"/>
      <c r="E31" s="112"/>
      <c r="F31" s="112"/>
      <c r="G31" s="112"/>
      <c r="H31" s="112"/>
      <c r="I31" s="112"/>
      <c r="J31" s="112"/>
      <c r="K31" s="112"/>
      <c r="L31" s="112"/>
      <c r="M31" s="112"/>
      <c r="N31" s="112"/>
      <c r="O31" s="112"/>
      <c r="P31" s="112"/>
      <c r="Q31" s="112"/>
      <c r="R31" s="112"/>
      <c r="S31" s="112"/>
      <c r="T31" s="112"/>
      <c r="U31" s="112"/>
      <c r="V31" s="112"/>
      <c r="W31" s="112"/>
      <c r="X31" s="112"/>
      <c r="Y31" s="112"/>
    </row>
    <row r="32" spans="1:25" x14ac:dyDescent="0.2">
      <c r="A32" s="153" t="s">
        <v>194</v>
      </c>
      <c r="B32" s="153"/>
      <c r="C32" s="154"/>
      <c r="D32" s="154"/>
      <c r="E32" s="112"/>
      <c r="F32" s="112"/>
      <c r="G32" s="112"/>
      <c r="H32" s="112"/>
      <c r="I32" s="112"/>
      <c r="J32" s="112"/>
      <c r="K32" s="112"/>
      <c r="L32" s="112"/>
      <c r="M32" s="112"/>
      <c r="N32" s="112"/>
      <c r="O32" s="112"/>
      <c r="P32" s="112"/>
      <c r="Q32" s="112"/>
      <c r="R32" s="112"/>
      <c r="S32" s="112"/>
      <c r="T32" s="112"/>
      <c r="U32" s="112"/>
      <c r="V32" s="112"/>
      <c r="W32" s="112"/>
      <c r="X32" s="112"/>
      <c r="Y32" s="112"/>
    </row>
    <row r="33" spans="1:25" x14ac:dyDescent="0.2">
      <c r="A33" s="153" t="s">
        <v>195</v>
      </c>
      <c r="B33" s="153"/>
      <c r="C33" s="154"/>
      <c r="D33" s="154"/>
      <c r="E33" s="112"/>
      <c r="F33" s="112"/>
      <c r="G33" s="112"/>
      <c r="H33" s="112"/>
      <c r="I33" s="112"/>
      <c r="J33" s="112"/>
      <c r="K33" s="112"/>
      <c r="L33" s="112"/>
      <c r="M33" s="112"/>
      <c r="N33" s="112"/>
      <c r="O33" s="112"/>
      <c r="P33" s="112"/>
      <c r="Q33" s="112"/>
      <c r="R33" s="112"/>
      <c r="S33" s="112"/>
      <c r="T33" s="112"/>
      <c r="U33" s="112"/>
      <c r="V33" s="112"/>
      <c r="W33" s="112"/>
      <c r="X33" s="112"/>
      <c r="Y33" s="112"/>
    </row>
    <row r="34" spans="1:25" x14ac:dyDescent="0.2">
      <c r="A34" s="153" t="s">
        <v>196</v>
      </c>
      <c r="B34" s="153"/>
      <c r="C34" s="154"/>
      <c r="D34" s="154"/>
      <c r="E34" s="112"/>
      <c r="F34" s="112"/>
      <c r="G34" s="112"/>
      <c r="H34" s="112"/>
      <c r="I34" s="112"/>
      <c r="J34" s="112"/>
      <c r="K34" s="112"/>
      <c r="L34" s="112"/>
      <c r="M34" s="112"/>
      <c r="N34" s="112"/>
      <c r="O34" s="112"/>
      <c r="P34" s="112"/>
      <c r="Q34" s="112"/>
      <c r="R34" s="112"/>
      <c r="S34" s="112"/>
      <c r="T34" s="112"/>
      <c r="U34" s="112"/>
      <c r="V34" s="112"/>
      <c r="W34" s="112"/>
      <c r="X34" s="112"/>
      <c r="Y34" s="112"/>
    </row>
    <row r="35" spans="1:25" x14ac:dyDescent="0.2">
      <c r="A35" s="153" t="s">
        <v>197</v>
      </c>
      <c r="B35" s="153"/>
      <c r="C35" s="154"/>
      <c r="D35" s="154"/>
      <c r="E35" s="112"/>
      <c r="F35" s="112"/>
      <c r="G35" s="112"/>
      <c r="H35" s="112"/>
      <c r="I35" s="112"/>
      <c r="J35" s="112"/>
      <c r="K35" s="112"/>
      <c r="L35" s="112"/>
      <c r="M35" s="112"/>
      <c r="N35" s="112"/>
      <c r="O35" s="112"/>
      <c r="P35" s="112"/>
      <c r="Q35" s="112"/>
      <c r="R35" s="112"/>
      <c r="S35" s="112"/>
      <c r="T35" s="112"/>
      <c r="U35" s="112"/>
      <c r="V35" s="112"/>
      <c r="W35" s="112"/>
      <c r="X35" s="112"/>
      <c r="Y35" s="112"/>
    </row>
    <row r="36" spans="1:25" x14ac:dyDescent="0.2">
      <c r="A36" s="155"/>
      <c r="B36" s="155"/>
      <c r="C36" s="156"/>
      <c r="D36" s="156"/>
      <c r="E36" s="112"/>
      <c r="F36" s="112"/>
      <c r="G36" s="112"/>
      <c r="H36" s="112"/>
      <c r="I36" s="112"/>
      <c r="J36" s="112"/>
      <c r="K36" s="112"/>
      <c r="L36" s="112"/>
      <c r="M36" s="112"/>
      <c r="N36" s="112"/>
      <c r="O36" s="112"/>
      <c r="P36" s="112"/>
      <c r="Q36" s="112"/>
      <c r="R36" s="112"/>
      <c r="S36" s="112"/>
      <c r="T36" s="112"/>
      <c r="U36" s="112"/>
      <c r="V36" s="112"/>
      <c r="W36" s="112"/>
      <c r="X36" s="112"/>
      <c r="Y36" s="112"/>
    </row>
    <row r="37" spans="1:25"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row>
    <row r="38" spans="1:25" x14ac:dyDescent="0.2">
      <c r="A38" s="157" t="s">
        <v>157</v>
      </c>
      <c r="B38" s="157"/>
      <c r="C38" s="112"/>
      <c r="D38" s="112"/>
      <c r="E38" s="112"/>
      <c r="F38" s="112"/>
      <c r="G38" s="112"/>
      <c r="H38" s="112"/>
      <c r="I38" s="112"/>
      <c r="J38" s="112"/>
      <c r="K38" s="112"/>
      <c r="L38" s="112"/>
      <c r="M38" s="112"/>
      <c r="N38" s="112"/>
      <c r="O38" s="112"/>
      <c r="P38" s="112"/>
      <c r="Q38" s="112"/>
      <c r="R38" s="112"/>
      <c r="S38" s="112"/>
      <c r="T38" s="112"/>
      <c r="U38" s="112"/>
      <c r="V38" s="112"/>
      <c r="W38" s="112"/>
      <c r="X38" s="112"/>
      <c r="Y38" s="112"/>
    </row>
  </sheetData>
  <mergeCells count="12">
    <mergeCell ref="T3:V3"/>
    <mergeCell ref="A28:Y28"/>
    <mergeCell ref="A1:Y1"/>
    <mergeCell ref="B2:D3"/>
    <mergeCell ref="K2:V2"/>
    <mergeCell ref="W2:Y3"/>
    <mergeCell ref="E3:G3"/>
    <mergeCell ref="H3:J3"/>
    <mergeCell ref="K3:M3"/>
    <mergeCell ref="N3:P3"/>
    <mergeCell ref="Q3:S3"/>
    <mergeCell ref="A2:A4"/>
  </mergeCells>
  <hyperlinks>
    <hyperlink ref="A38" location="Index!A1" display="Retour index" xr:uid="{BEBE3A49-2715-430E-9E05-D4F7E6A5C88C}"/>
  </hyperlinks>
  <printOptions horizontalCentered="1" verticalCentered="1"/>
  <pageMargins left="0.70866141732283472" right="0.70866141732283472" top="0.74803149606299213" bottom="0.74803149606299213" header="0.31496062992125984" footer="0.31496062992125984"/>
  <pageSetup paperSize="9" scale="77" orientation="landscape" horizontalDpi="4294967293" r:id="rId1"/>
  <headerFooter scaleWithDoc="0" alignWithMargins="0">
    <oddHeader>&amp;LÉlections fédérales &amp;CÉLECTIONS</oddHeader>
    <oddFooter>&amp;C&amp;P/&amp;N&amp;R© IBSA</oddFooter>
  </headerFooter>
  <colBreaks count="1" manualBreakCount="1">
    <brk id="13"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DEF5D-4A80-4BCE-9C1F-F2E4C717F063}">
  <dimension ref="A1:AF44"/>
  <sheetViews>
    <sheetView showGridLines="0" zoomScale="80" zoomScaleNormal="80" workbookViewId="0">
      <pane xSplit="1" ySplit="4" topLeftCell="B20" activePane="bottomRight" state="frozen"/>
      <selection pane="topRight" activeCell="B1" sqref="B1"/>
      <selection pane="bottomLeft" activeCell="A5" sqref="A5"/>
      <selection pane="bottomRight" sqref="A1:AF1"/>
    </sheetView>
  </sheetViews>
  <sheetFormatPr baseColWidth="10" defaultColWidth="9.140625" defaultRowHeight="12.75" x14ac:dyDescent="0.2"/>
  <cols>
    <col min="1" max="1" width="32.7109375" customWidth="1"/>
    <col min="2" max="3" width="10.7109375" customWidth="1"/>
    <col min="4" max="4" width="12.140625" customWidth="1"/>
    <col min="5" max="5" width="10.7109375" customWidth="1"/>
    <col min="6" max="6" width="12.5703125" customWidth="1"/>
    <col min="7" max="10" width="10.7109375" customWidth="1"/>
    <col min="11" max="11" width="12.5703125" customWidth="1"/>
    <col min="12" max="12" width="10.7109375" customWidth="1"/>
    <col min="13" max="13" width="13.42578125" customWidth="1"/>
    <col min="14" max="20" width="10.7109375" customWidth="1"/>
    <col min="21" max="21" width="12.140625" customWidth="1"/>
    <col min="22" max="22" width="15.28515625" customWidth="1"/>
    <col min="23" max="23" width="13" customWidth="1"/>
    <col min="24" max="25" width="10.7109375" customWidth="1"/>
    <col min="26" max="26" width="8.140625" bestFit="1" customWidth="1"/>
    <col min="27" max="27" width="11.5703125" bestFit="1" customWidth="1"/>
    <col min="28" max="28" width="9.140625" customWidth="1"/>
    <col min="29" max="29" width="11.5703125" bestFit="1" customWidth="1"/>
    <col min="30" max="30" width="8.140625" bestFit="1" customWidth="1"/>
    <col min="31" max="31" width="11.5703125" bestFit="1" customWidth="1"/>
    <col min="32" max="32" width="8.140625" customWidth="1"/>
  </cols>
  <sheetData>
    <row r="1" spans="1:32" ht="63" customHeight="1" x14ac:dyDescent="0.2">
      <c r="A1" s="507" t="s">
        <v>281</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9"/>
    </row>
    <row r="2" spans="1:32" ht="19.5" customHeight="1" x14ac:dyDescent="0.2">
      <c r="A2" s="526" t="s">
        <v>143</v>
      </c>
      <c r="B2" s="524" t="s">
        <v>5</v>
      </c>
      <c r="C2" s="524"/>
      <c r="D2" s="524"/>
      <c r="E2" s="524"/>
      <c r="F2" s="524"/>
      <c r="G2" s="524"/>
      <c r="H2" s="524"/>
      <c r="I2" s="524"/>
      <c r="J2" s="524"/>
      <c r="K2" s="524"/>
      <c r="L2" s="524"/>
      <c r="M2" s="524"/>
      <c r="N2" s="524"/>
      <c r="O2" s="524"/>
      <c r="P2" s="524"/>
      <c r="Q2" s="524"/>
      <c r="R2" s="524"/>
      <c r="S2" s="524"/>
      <c r="T2" s="524"/>
      <c r="U2" s="525" t="s">
        <v>253</v>
      </c>
      <c r="V2" s="529" t="s">
        <v>254</v>
      </c>
      <c r="W2" s="525" t="s">
        <v>255</v>
      </c>
      <c r="X2" s="525" t="s">
        <v>249</v>
      </c>
      <c r="Y2" s="525" t="s">
        <v>244</v>
      </c>
      <c r="Z2" s="525"/>
      <c r="AA2" s="525" t="s">
        <v>159</v>
      </c>
      <c r="AB2" s="525"/>
      <c r="AC2" s="503" t="s">
        <v>160</v>
      </c>
      <c r="AD2" s="525"/>
      <c r="AE2" s="524" t="s">
        <v>4</v>
      </c>
      <c r="AF2" s="524"/>
    </row>
    <row r="3" spans="1:32" ht="39.75" customHeight="1" x14ac:dyDescent="0.2">
      <c r="A3" s="527"/>
      <c r="B3" s="525" t="s">
        <v>71</v>
      </c>
      <c r="C3" s="525"/>
      <c r="D3" s="130" t="s">
        <v>9</v>
      </c>
      <c r="E3" s="525" t="s">
        <v>10</v>
      </c>
      <c r="F3" s="525"/>
      <c r="G3" s="525"/>
      <c r="H3" s="525" t="s">
        <v>80</v>
      </c>
      <c r="I3" s="525"/>
      <c r="J3" s="130" t="s">
        <v>11</v>
      </c>
      <c r="K3" s="525" t="s">
        <v>198</v>
      </c>
      <c r="L3" s="525"/>
      <c r="M3" s="525"/>
      <c r="N3" s="525"/>
      <c r="O3" s="525" t="s">
        <v>190</v>
      </c>
      <c r="P3" s="525"/>
      <c r="Q3" s="525"/>
      <c r="R3" s="525"/>
      <c r="S3" s="525" t="s">
        <v>13</v>
      </c>
      <c r="T3" s="525"/>
      <c r="U3" s="525"/>
      <c r="V3" s="530"/>
      <c r="W3" s="524"/>
      <c r="X3" s="524"/>
      <c r="Y3" s="525"/>
      <c r="Z3" s="525"/>
      <c r="AA3" s="525"/>
      <c r="AB3" s="525"/>
      <c r="AC3" s="503"/>
      <c r="AD3" s="525"/>
      <c r="AE3" s="524"/>
      <c r="AF3" s="524"/>
    </row>
    <row r="4" spans="1:32" ht="60" customHeight="1" x14ac:dyDescent="0.2">
      <c r="A4" s="528"/>
      <c r="B4" s="129" t="s">
        <v>71</v>
      </c>
      <c r="C4" s="130" t="s">
        <v>201</v>
      </c>
      <c r="D4" s="130" t="s">
        <v>9</v>
      </c>
      <c r="E4" s="130" t="s">
        <v>10</v>
      </c>
      <c r="F4" s="130" t="s">
        <v>72</v>
      </c>
      <c r="G4" s="130" t="s">
        <v>81</v>
      </c>
      <c r="H4" s="130" t="s">
        <v>74</v>
      </c>
      <c r="I4" s="130" t="s">
        <v>80</v>
      </c>
      <c r="J4" s="130" t="s">
        <v>11</v>
      </c>
      <c r="K4" s="130" t="s">
        <v>76</v>
      </c>
      <c r="L4" s="130" t="s">
        <v>77</v>
      </c>
      <c r="M4" s="130" t="s">
        <v>78</v>
      </c>
      <c r="N4" s="130" t="s">
        <v>198</v>
      </c>
      <c r="O4" s="130" t="s">
        <v>73</v>
      </c>
      <c r="P4" s="130" t="s">
        <v>190</v>
      </c>
      <c r="Q4" s="130" t="s">
        <v>191</v>
      </c>
      <c r="R4" s="130" t="s">
        <v>192</v>
      </c>
      <c r="S4" s="130" t="s">
        <v>13</v>
      </c>
      <c r="T4" s="130" t="s">
        <v>75</v>
      </c>
      <c r="U4" s="525"/>
      <c r="V4" s="531"/>
      <c r="W4" s="524"/>
      <c r="X4" s="524"/>
      <c r="Y4" s="525"/>
      <c r="Z4" s="525"/>
      <c r="AA4" s="525"/>
      <c r="AB4" s="525"/>
      <c r="AC4" s="503"/>
      <c r="AD4" s="525"/>
      <c r="AE4" s="524"/>
      <c r="AF4" s="524"/>
    </row>
    <row r="5" spans="1:32" ht="14.25" customHeight="1" x14ac:dyDescent="0.2">
      <c r="A5" s="158" t="s">
        <v>14</v>
      </c>
      <c r="B5" s="481">
        <v>48659</v>
      </c>
      <c r="C5" s="482">
        <v>12709</v>
      </c>
      <c r="D5" s="483">
        <v>72949</v>
      </c>
      <c r="E5" s="481">
        <v>30726</v>
      </c>
      <c r="F5" s="484">
        <v>16954</v>
      </c>
      <c r="G5" s="482">
        <v>14025</v>
      </c>
      <c r="H5" s="481">
        <v>19327</v>
      </c>
      <c r="I5" s="482">
        <v>50092</v>
      </c>
      <c r="J5" s="485">
        <v>16492</v>
      </c>
      <c r="K5" s="481">
        <v>12206</v>
      </c>
      <c r="L5" s="484">
        <v>25435</v>
      </c>
      <c r="M5" s="484">
        <v>9026</v>
      </c>
      <c r="N5" s="482">
        <v>39533</v>
      </c>
      <c r="O5" s="481">
        <v>17562</v>
      </c>
      <c r="P5" s="484">
        <v>9096</v>
      </c>
      <c r="Q5" s="484">
        <v>25249</v>
      </c>
      <c r="R5" s="482">
        <v>18777</v>
      </c>
      <c r="S5" s="481">
        <v>39331</v>
      </c>
      <c r="T5" s="482">
        <v>23960</v>
      </c>
      <c r="U5" s="490">
        <v>502108</v>
      </c>
      <c r="V5" s="485">
        <v>6837</v>
      </c>
      <c r="W5" s="490">
        <v>16450</v>
      </c>
      <c r="X5" s="485">
        <v>25119</v>
      </c>
      <c r="Y5" s="522">
        <v>550514</v>
      </c>
      <c r="Z5" s="523"/>
      <c r="AA5" s="522">
        <v>4543617</v>
      </c>
      <c r="AB5" s="523"/>
      <c r="AC5" s="522">
        <v>2307352</v>
      </c>
      <c r="AD5" s="523"/>
      <c r="AE5" s="522">
        <v>7401483</v>
      </c>
      <c r="AF5" s="523"/>
    </row>
    <row r="6" spans="1:32" ht="14.25" customHeight="1" x14ac:dyDescent="0.2">
      <c r="A6" s="158" t="s">
        <v>15</v>
      </c>
      <c r="B6" s="481">
        <v>3523</v>
      </c>
      <c r="C6" s="482">
        <v>814</v>
      </c>
      <c r="D6" s="483">
        <v>4915</v>
      </c>
      <c r="E6" s="481">
        <v>1333</v>
      </c>
      <c r="F6" s="484">
        <v>761</v>
      </c>
      <c r="G6" s="482">
        <v>563</v>
      </c>
      <c r="H6" s="481">
        <v>1400</v>
      </c>
      <c r="I6" s="482">
        <v>3475</v>
      </c>
      <c r="J6" s="485">
        <v>902</v>
      </c>
      <c r="K6" s="481">
        <v>819</v>
      </c>
      <c r="L6" s="484">
        <v>1791</v>
      </c>
      <c r="M6" s="484">
        <v>571</v>
      </c>
      <c r="N6" s="482">
        <v>2878</v>
      </c>
      <c r="O6" s="481">
        <v>952</v>
      </c>
      <c r="P6" s="484">
        <v>821</v>
      </c>
      <c r="Q6" s="484">
        <v>1201</v>
      </c>
      <c r="R6" s="482">
        <v>615</v>
      </c>
      <c r="S6" s="481">
        <v>1598</v>
      </c>
      <c r="T6" s="482">
        <v>1281</v>
      </c>
      <c r="U6" s="490">
        <v>30213</v>
      </c>
      <c r="V6" s="485">
        <v>473</v>
      </c>
      <c r="W6" s="490">
        <v>902</v>
      </c>
      <c r="X6" s="485">
        <v>0</v>
      </c>
      <c r="Y6" s="522">
        <v>31588</v>
      </c>
      <c r="Z6" s="523"/>
      <c r="AA6" s="522">
        <v>193259</v>
      </c>
      <c r="AB6" s="523"/>
      <c r="AC6" s="522">
        <v>191730</v>
      </c>
      <c r="AD6" s="523"/>
      <c r="AE6" s="522">
        <v>416577</v>
      </c>
      <c r="AF6" s="523"/>
    </row>
    <row r="7" spans="1:32" ht="15" customHeight="1" x14ac:dyDescent="0.2">
      <c r="A7" s="158" t="s">
        <v>123</v>
      </c>
      <c r="B7" s="486" t="s">
        <v>246</v>
      </c>
      <c r="C7" s="487" t="s">
        <v>246</v>
      </c>
      <c r="D7" s="488" t="s">
        <v>246</v>
      </c>
      <c r="E7" s="488" t="s">
        <v>246</v>
      </c>
      <c r="F7" s="489" t="s">
        <v>246</v>
      </c>
      <c r="G7" s="487" t="s">
        <v>246</v>
      </c>
      <c r="H7" s="488" t="s">
        <v>246</v>
      </c>
      <c r="I7" s="489" t="s">
        <v>246</v>
      </c>
      <c r="J7" s="488" t="s">
        <v>246</v>
      </c>
      <c r="K7" s="488" t="s">
        <v>246</v>
      </c>
      <c r="L7" s="489" t="s">
        <v>246</v>
      </c>
      <c r="M7" s="489" t="s">
        <v>246</v>
      </c>
      <c r="N7" s="487" t="s">
        <v>246</v>
      </c>
      <c r="O7" s="488" t="s">
        <v>246</v>
      </c>
      <c r="P7" s="489" t="s">
        <v>246</v>
      </c>
      <c r="Q7" s="489" t="s">
        <v>246</v>
      </c>
      <c r="R7" s="487" t="s">
        <v>246</v>
      </c>
      <c r="S7" s="488" t="s">
        <v>246</v>
      </c>
      <c r="T7" s="489" t="s">
        <v>246</v>
      </c>
      <c r="U7" s="488" t="s">
        <v>246</v>
      </c>
      <c r="V7" s="488" t="s">
        <v>246</v>
      </c>
      <c r="W7" s="491" t="s">
        <v>246</v>
      </c>
      <c r="X7" s="492" t="s">
        <v>246</v>
      </c>
      <c r="Y7" s="522">
        <v>16</v>
      </c>
      <c r="Z7" s="523"/>
      <c r="AA7" s="522">
        <v>87</v>
      </c>
      <c r="AB7" s="523"/>
      <c r="AC7" s="522">
        <v>47</v>
      </c>
      <c r="AD7" s="523"/>
      <c r="AE7" s="522">
        <v>150</v>
      </c>
      <c r="AF7" s="523"/>
    </row>
    <row r="8" spans="1:32" ht="19.5" customHeight="1" x14ac:dyDescent="0.2">
      <c r="A8" s="168" t="s">
        <v>142</v>
      </c>
      <c r="B8" s="501" t="s">
        <v>200</v>
      </c>
      <c r="C8" s="502"/>
      <c r="D8" s="502"/>
      <c r="E8" s="502"/>
      <c r="F8" s="502"/>
      <c r="G8" s="502"/>
      <c r="H8" s="502"/>
      <c r="I8" s="502"/>
      <c r="J8" s="502"/>
      <c r="K8" s="502"/>
      <c r="L8" s="502"/>
      <c r="M8" s="502"/>
      <c r="N8" s="502"/>
      <c r="O8" s="502"/>
      <c r="P8" s="502"/>
      <c r="Q8" s="502"/>
      <c r="R8" s="502"/>
      <c r="S8" s="502"/>
      <c r="T8" s="502"/>
      <c r="U8" s="502"/>
      <c r="V8" s="502"/>
      <c r="W8" s="502"/>
      <c r="X8" s="503"/>
      <c r="Y8" s="130" t="s">
        <v>199</v>
      </c>
      <c r="Z8" s="130" t="s">
        <v>18</v>
      </c>
      <c r="AA8" s="130" t="s">
        <v>199</v>
      </c>
      <c r="AB8" s="130" t="s">
        <v>150</v>
      </c>
      <c r="AC8" s="130" t="s">
        <v>199</v>
      </c>
      <c r="AD8" s="130" t="s">
        <v>18</v>
      </c>
      <c r="AE8" s="169" t="s">
        <v>199</v>
      </c>
      <c r="AF8" s="130" t="s">
        <v>18</v>
      </c>
    </row>
    <row r="9" spans="1:32" ht="15" customHeight="1" x14ac:dyDescent="0.2">
      <c r="A9" s="133" t="s">
        <v>25</v>
      </c>
      <c r="B9" s="178">
        <v>7556</v>
      </c>
      <c r="C9" s="179">
        <v>2671</v>
      </c>
      <c r="D9" s="180">
        <v>11527</v>
      </c>
      <c r="E9" s="178">
        <v>7256</v>
      </c>
      <c r="F9" s="180">
        <v>4605</v>
      </c>
      <c r="G9" s="179">
        <v>3700</v>
      </c>
      <c r="H9" s="178">
        <v>3837</v>
      </c>
      <c r="I9" s="179">
        <v>7323</v>
      </c>
      <c r="J9" s="181">
        <v>2068</v>
      </c>
      <c r="K9" s="178">
        <v>2651</v>
      </c>
      <c r="L9" s="180">
        <v>4636</v>
      </c>
      <c r="M9" s="180">
        <v>1376</v>
      </c>
      <c r="N9" s="179">
        <v>4603</v>
      </c>
      <c r="O9" s="178">
        <v>4598</v>
      </c>
      <c r="P9" s="180">
        <v>1041</v>
      </c>
      <c r="Q9" s="180">
        <v>7435</v>
      </c>
      <c r="R9" s="179">
        <v>7303</v>
      </c>
      <c r="S9" s="178">
        <v>14362</v>
      </c>
      <c r="T9" s="179">
        <v>4217</v>
      </c>
      <c r="U9" s="181">
        <f t="shared" ref="U9:U19" si="0">SUM(B9:T9)</f>
        <v>102765</v>
      </c>
      <c r="V9" s="182">
        <v>1858</v>
      </c>
      <c r="W9" s="181">
        <v>4611</v>
      </c>
      <c r="X9" s="183">
        <v>10921</v>
      </c>
      <c r="Y9" s="178">
        <v>120155</v>
      </c>
      <c r="Z9" s="179">
        <v>4</v>
      </c>
      <c r="AA9" s="164" t="s">
        <v>246</v>
      </c>
      <c r="AB9" s="190" t="s">
        <v>246</v>
      </c>
      <c r="AC9" s="178">
        <v>596779</v>
      </c>
      <c r="AD9" s="179">
        <v>16</v>
      </c>
      <c r="AE9" s="184">
        <v>716934</v>
      </c>
      <c r="AF9" s="179">
        <v>20</v>
      </c>
    </row>
    <row r="10" spans="1:32" ht="15" customHeight="1" x14ac:dyDescent="0.2">
      <c r="A10" s="133" t="s">
        <v>26</v>
      </c>
      <c r="B10" s="187">
        <v>10378</v>
      </c>
      <c r="C10" s="188">
        <v>2160</v>
      </c>
      <c r="D10" s="189">
        <v>15362</v>
      </c>
      <c r="E10" s="187">
        <v>5014</v>
      </c>
      <c r="F10" s="189">
        <v>1876</v>
      </c>
      <c r="G10" s="188">
        <v>1966</v>
      </c>
      <c r="H10" s="187">
        <v>4899</v>
      </c>
      <c r="I10" s="188">
        <v>9817</v>
      </c>
      <c r="J10" s="166">
        <v>3467</v>
      </c>
      <c r="K10" s="187">
        <v>2059</v>
      </c>
      <c r="L10" s="189">
        <v>4222</v>
      </c>
      <c r="M10" s="189">
        <v>2394</v>
      </c>
      <c r="N10" s="188">
        <v>9354</v>
      </c>
      <c r="O10" s="187">
        <v>2428</v>
      </c>
      <c r="P10" s="189">
        <v>2402</v>
      </c>
      <c r="Q10" s="189">
        <v>2775</v>
      </c>
      <c r="R10" s="188">
        <v>1491</v>
      </c>
      <c r="S10" s="187">
        <v>4754</v>
      </c>
      <c r="T10" s="188">
        <v>4536</v>
      </c>
      <c r="U10" s="166">
        <f t="shared" si="0"/>
        <v>91354</v>
      </c>
      <c r="V10" s="167">
        <v>986</v>
      </c>
      <c r="W10" s="166">
        <v>2019</v>
      </c>
      <c r="X10" s="190">
        <v>2157</v>
      </c>
      <c r="Y10" s="187">
        <v>96516</v>
      </c>
      <c r="Z10" s="188">
        <v>4</v>
      </c>
      <c r="AA10" s="164" t="s">
        <v>246</v>
      </c>
      <c r="AB10" s="190" t="s">
        <v>246</v>
      </c>
      <c r="AC10" s="187">
        <v>465086</v>
      </c>
      <c r="AD10" s="188">
        <v>12</v>
      </c>
      <c r="AE10" s="163">
        <v>561602</v>
      </c>
      <c r="AF10" s="188">
        <v>16</v>
      </c>
    </row>
    <row r="11" spans="1:32" ht="15" customHeight="1" x14ac:dyDescent="0.2">
      <c r="A11" s="133" t="s">
        <v>285</v>
      </c>
      <c r="B11" s="187">
        <v>10835</v>
      </c>
      <c r="C11" s="188">
        <v>2181</v>
      </c>
      <c r="D11" s="189">
        <v>14386</v>
      </c>
      <c r="E11" s="187">
        <v>4290</v>
      </c>
      <c r="F11" s="189">
        <v>1462</v>
      </c>
      <c r="G11" s="188">
        <v>1366</v>
      </c>
      <c r="H11" s="187">
        <v>2831</v>
      </c>
      <c r="I11" s="188">
        <v>9769</v>
      </c>
      <c r="J11" s="166">
        <v>3492</v>
      </c>
      <c r="K11" s="187">
        <v>1903</v>
      </c>
      <c r="L11" s="189">
        <v>4253</v>
      </c>
      <c r="M11" s="189">
        <v>1609</v>
      </c>
      <c r="N11" s="188">
        <v>9616</v>
      </c>
      <c r="O11" s="187">
        <v>2285</v>
      </c>
      <c r="P11" s="189">
        <v>1860</v>
      </c>
      <c r="Q11" s="189">
        <v>2191</v>
      </c>
      <c r="R11" s="188">
        <v>1071</v>
      </c>
      <c r="S11" s="187">
        <v>3747</v>
      </c>
      <c r="T11" s="188">
        <v>4460</v>
      </c>
      <c r="U11" s="166">
        <f t="shared" si="0"/>
        <v>83607</v>
      </c>
      <c r="V11" s="167">
        <v>573</v>
      </c>
      <c r="W11" s="166">
        <v>799</v>
      </c>
      <c r="X11" s="190">
        <v>1948</v>
      </c>
      <c r="Y11" s="187">
        <v>86927</v>
      </c>
      <c r="Z11" s="188">
        <v>3</v>
      </c>
      <c r="AA11" s="178">
        <v>355231</v>
      </c>
      <c r="AB11" s="190">
        <v>6</v>
      </c>
      <c r="AC11" s="187">
        <v>246211</v>
      </c>
      <c r="AD11" s="188">
        <v>6</v>
      </c>
      <c r="AE11" s="163">
        <v>688369</v>
      </c>
      <c r="AF11" s="188">
        <v>15</v>
      </c>
    </row>
    <row r="12" spans="1:32" ht="15" customHeight="1" x14ac:dyDescent="0.2">
      <c r="A12" s="133" t="s">
        <v>223</v>
      </c>
      <c r="B12" s="187">
        <v>3047</v>
      </c>
      <c r="C12" s="188">
        <v>808</v>
      </c>
      <c r="D12" s="189">
        <v>6824</v>
      </c>
      <c r="E12" s="187">
        <v>4987</v>
      </c>
      <c r="F12" s="189">
        <v>2191</v>
      </c>
      <c r="G12" s="188">
        <v>2189</v>
      </c>
      <c r="H12" s="187">
        <v>1143</v>
      </c>
      <c r="I12" s="188">
        <v>6466</v>
      </c>
      <c r="J12" s="166">
        <v>2902</v>
      </c>
      <c r="K12" s="187">
        <v>783</v>
      </c>
      <c r="L12" s="189">
        <v>2290</v>
      </c>
      <c r="M12" s="189">
        <v>788</v>
      </c>
      <c r="N12" s="188">
        <v>2386</v>
      </c>
      <c r="O12" s="187">
        <v>2549</v>
      </c>
      <c r="P12" s="189">
        <v>918</v>
      </c>
      <c r="Q12" s="189">
        <v>2487</v>
      </c>
      <c r="R12" s="188">
        <v>1839</v>
      </c>
      <c r="S12" s="187">
        <v>4312</v>
      </c>
      <c r="T12" s="188">
        <v>3586</v>
      </c>
      <c r="U12" s="166">
        <f t="shared" si="0"/>
        <v>52495</v>
      </c>
      <c r="V12" s="167">
        <v>1271</v>
      </c>
      <c r="W12" s="166">
        <v>3297</v>
      </c>
      <c r="X12" s="190">
        <v>1582</v>
      </c>
      <c r="Y12" s="187">
        <v>58645</v>
      </c>
      <c r="Z12" s="188">
        <v>2</v>
      </c>
      <c r="AA12" s="164" t="s">
        <v>246</v>
      </c>
      <c r="AB12" s="190" t="s">
        <v>246</v>
      </c>
      <c r="AC12" s="187">
        <v>145793</v>
      </c>
      <c r="AD12" s="188">
        <v>1</v>
      </c>
      <c r="AE12" s="163">
        <v>204438</v>
      </c>
      <c r="AF12" s="188">
        <v>3</v>
      </c>
    </row>
    <row r="13" spans="1:32" ht="15" customHeight="1" x14ac:dyDescent="0.2">
      <c r="A13" s="133" t="s">
        <v>283</v>
      </c>
      <c r="B13" s="187">
        <v>3168</v>
      </c>
      <c r="C13" s="188">
        <v>1313</v>
      </c>
      <c r="D13" s="189">
        <v>5018</v>
      </c>
      <c r="E13" s="187">
        <v>2821</v>
      </c>
      <c r="F13" s="189">
        <v>2020</v>
      </c>
      <c r="G13" s="188">
        <v>1635</v>
      </c>
      <c r="H13" s="187">
        <v>1583</v>
      </c>
      <c r="I13" s="188">
        <v>4115</v>
      </c>
      <c r="J13" s="166">
        <v>987</v>
      </c>
      <c r="K13" s="187">
        <v>1409</v>
      </c>
      <c r="L13" s="189">
        <v>2423</v>
      </c>
      <c r="M13" s="189">
        <v>593</v>
      </c>
      <c r="N13" s="188">
        <v>2114</v>
      </c>
      <c r="O13" s="187">
        <v>1948</v>
      </c>
      <c r="P13" s="189">
        <v>498</v>
      </c>
      <c r="Q13" s="189">
        <v>3546</v>
      </c>
      <c r="R13" s="188">
        <v>3306</v>
      </c>
      <c r="S13" s="187">
        <v>3917</v>
      </c>
      <c r="T13" s="188">
        <v>1753</v>
      </c>
      <c r="U13" s="166">
        <f t="shared" si="0"/>
        <v>44167</v>
      </c>
      <c r="V13" s="167">
        <v>436</v>
      </c>
      <c r="W13" s="166">
        <v>1165</v>
      </c>
      <c r="X13" s="190">
        <v>3657</v>
      </c>
      <c r="Y13" s="187">
        <v>49425</v>
      </c>
      <c r="Z13" s="188">
        <v>2</v>
      </c>
      <c r="AA13" s="164" t="s">
        <v>246</v>
      </c>
      <c r="AB13" s="190" t="s">
        <v>246</v>
      </c>
      <c r="AC13" s="187">
        <v>423330</v>
      </c>
      <c r="AD13" s="188">
        <v>12</v>
      </c>
      <c r="AE13" s="163">
        <v>472755</v>
      </c>
      <c r="AF13" s="188">
        <v>14</v>
      </c>
    </row>
    <row r="14" spans="1:32" ht="15" customHeight="1" x14ac:dyDescent="0.2">
      <c r="A14" s="133" t="s">
        <v>220</v>
      </c>
      <c r="B14" s="187">
        <v>1769</v>
      </c>
      <c r="C14" s="188">
        <v>575</v>
      </c>
      <c r="D14" s="189">
        <v>2889</v>
      </c>
      <c r="E14" s="187">
        <v>1981</v>
      </c>
      <c r="F14" s="189">
        <v>2566</v>
      </c>
      <c r="G14" s="188">
        <v>1430</v>
      </c>
      <c r="H14" s="187">
        <v>1109</v>
      </c>
      <c r="I14" s="188">
        <v>2899</v>
      </c>
      <c r="J14" s="166">
        <v>726</v>
      </c>
      <c r="K14" s="187">
        <v>603</v>
      </c>
      <c r="L14" s="189">
        <v>1508</v>
      </c>
      <c r="M14" s="189">
        <v>297</v>
      </c>
      <c r="N14" s="188">
        <v>1199</v>
      </c>
      <c r="O14" s="187">
        <v>1063</v>
      </c>
      <c r="P14" s="189">
        <v>331</v>
      </c>
      <c r="Q14" s="189">
        <v>3289</v>
      </c>
      <c r="R14" s="188">
        <v>1547</v>
      </c>
      <c r="S14" s="187">
        <v>3265</v>
      </c>
      <c r="T14" s="188">
        <v>1509</v>
      </c>
      <c r="U14" s="166">
        <f t="shared" si="0"/>
        <v>30555</v>
      </c>
      <c r="V14" s="167">
        <v>238</v>
      </c>
      <c r="W14" s="166">
        <v>865</v>
      </c>
      <c r="X14" s="190">
        <v>2485</v>
      </c>
      <c r="Y14" s="187">
        <v>34143</v>
      </c>
      <c r="Z14" s="188">
        <v>1</v>
      </c>
      <c r="AA14" s="164" t="s">
        <v>246</v>
      </c>
      <c r="AB14" s="190" t="s">
        <v>246</v>
      </c>
      <c r="AC14" s="187">
        <v>49881</v>
      </c>
      <c r="AD14" s="188">
        <v>0</v>
      </c>
      <c r="AE14" s="163">
        <v>84024</v>
      </c>
      <c r="AF14" s="188">
        <v>1</v>
      </c>
    </row>
    <row r="15" spans="1:32" ht="15" customHeight="1" x14ac:dyDescent="0.2">
      <c r="A15" s="133" t="s">
        <v>287</v>
      </c>
      <c r="B15" s="162">
        <v>3888</v>
      </c>
      <c r="C15" s="163">
        <v>831</v>
      </c>
      <c r="D15" s="164">
        <v>5276</v>
      </c>
      <c r="E15" s="164">
        <v>457</v>
      </c>
      <c r="F15" s="165">
        <v>131</v>
      </c>
      <c r="G15" s="163">
        <v>134</v>
      </c>
      <c r="H15" s="164">
        <v>643</v>
      </c>
      <c r="I15" s="165">
        <v>2389</v>
      </c>
      <c r="J15" s="164">
        <v>637</v>
      </c>
      <c r="K15" s="164">
        <v>593</v>
      </c>
      <c r="L15" s="165">
        <v>1594</v>
      </c>
      <c r="M15" s="165">
        <v>600</v>
      </c>
      <c r="N15" s="163">
        <v>4536</v>
      </c>
      <c r="O15" s="164">
        <v>258</v>
      </c>
      <c r="P15" s="165">
        <v>601</v>
      </c>
      <c r="Q15" s="165">
        <v>269</v>
      </c>
      <c r="R15" s="163">
        <v>109</v>
      </c>
      <c r="S15" s="164">
        <v>361</v>
      </c>
      <c r="T15" s="165">
        <v>961</v>
      </c>
      <c r="U15" s="164">
        <f t="shared" si="0"/>
        <v>24268</v>
      </c>
      <c r="V15" s="164">
        <v>54</v>
      </c>
      <c r="W15" s="166">
        <v>141</v>
      </c>
      <c r="X15" s="167">
        <v>363</v>
      </c>
      <c r="Y15" s="164">
        <v>24826</v>
      </c>
      <c r="Z15" s="248">
        <v>0</v>
      </c>
      <c r="AA15" s="164" t="s">
        <v>246</v>
      </c>
      <c r="AB15" s="190" t="s">
        <v>246</v>
      </c>
      <c r="AC15" s="164" t="s">
        <v>246</v>
      </c>
      <c r="AD15" s="190" t="s">
        <v>246</v>
      </c>
      <c r="AE15" s="163">
        <v>24826</v>
      </c>
      <c r="AF15" s="188">
        <v>0</v>
      </c>
    </row>
    <row r="16" spans="1:32" ht="15" customHeight="1" x14ac:dyDescent="0.2">
      <c r="A16" s="133" t="s">
        <v>46</v>
      </c>
      <c r="B16" s="187">
        <v>1300</v>
      </c>
      <c r="C16" s="188">
        <v>496</v>
      </c>
      <c r="D16" s="189">
        <v>2395</v>
      </c>
      <c r="E16" s="187">
        <v>880</v>
      </c>
      <c r="F16" s="189">
        <v>314</v>
      </c>
      <c r="G16" s="188">
        <v>212</v>
      </c>
      <c r="H16" s="187">
        <v>577</v>
      </c>
      <c r="I16" s="188">
        <v>1061</v>
      </c>
      <c r="J16" s="166">
        <v>360</v>
      </c>
      <c r="K16" s="187">
        <v>507</v>
      </c>
      <c r="L16" s="189">
        <v>861</v>
      </c>
      <c r="M16" s="189">
        <v>268</v>
      </c>
      <c r="N16" s="188">
        <v>831</v>
      </c>
      <c r="O16" s="187">
        <v>429</v>
      </c>
      <c r="P16" s="189">
        <v>156</v>
      </c>
      <c r="Q16" s="189">
        <v>586</v>
      </c>
      <c r="R16" s="188">
        <v>461</v>
      </c>
      <c r="S16" s="187">
        <v>917</v>
      </c>
      <c r="T16" s="188">
        <v>407</v>
      </c>
      <c r="U16" s="166">
        <f t="shared" si="0"/>
        <v>13018</v>
      </c>
      <c r="V16" s="167">
        <v>333</v>
      </c>
      <c r="W16" s="166">
        <v>602</v>
      </c>
      <c r="X16" s="190">
        <v>519</v>
      </c>
      <c r="Y16" s="187">
        <v>14472</v>
      </c>
      <c r="Z16" s="188">
        <v>0</v>
      </c>
      <c r="AA16" s="178">
        <v>1111873</v>
      </c>
      <c r="AB16" s="190">
        <v>24</v>
      </c>
      <c r="AC16" s="187">
        <v>40716</v>
      </c>
      <c r="AD16" s="188">
        <v>0</v>
      </c>
      <c r="AE16" s="163">
        <v>1167061</v>
      </c>
      <c r="AF16" s="188">
        <v>24</v>
      </c>
    </row>
    <row r="17" spans="1:32" ht="15" customHeight="1" x14ac:dyDescent="0.2">
      <c r="A17" s="133" t="s">
        <v>96</v>
      </c>
      <c r="B17" s="171">
        <v>1529</v>
      </c>
      <c r="C17" s="172">
        <v>455</v>
      </c>
      <c r="D17" s="173">
        <v>1757</v>
      </c>
      <c r="E17" s="171">
        <v>436</v>
      </c>
      <c r="F17" s="173">
        <v>292</v>
      </c>
      <c r="G17" s="172">
        <v>211</v>
      </c>
      <c r="H17" s="171">
        <v>640</v>
      </c>
      <c r="I17" s="172">
        <v>905</v>
      </c>
      <c r="J17" s="174">
        <v>282</v>
      </c>
      <c r="K17" s="171">
        <v>454</v>
      </c>
      <c r="L17" s="173">
        <v>897</v>
      </c>
      <c r="M17" s="173">
        <v>233</v>
      </c>
      <c r="N17" s="172">
        <v>929</v>
      </c>
      <c r="O17" s="171">
        <v>317</v>
      </c>
      <c r="P17" s="173">
        <v>155</v>
      </c>
      <c r="Q17" s="173">
        <v>474</v>
      </c>
      <c r="R17" s="172">
        <v>292</v>
      </c>
      <c r="S17" s="171">
        <v>671</v>
      </c>
      <c r="T17" s="172">
        <v>365</v>
      </c>
      <c r="U17" s="174">
        <f t="shared" si="0"/>
        <v>11294</v>
      </c>
      <c r="V17" s="175">
        <v>273</v>
      </c>
      <c r="W17" s="174">
        <v>737</v>
      </c>
      <c r="X17" s="176">
        <v>450</v>
      </c>
      <c r="Y17" s="493">
        <v>12754</v>
      </c>
      <c r="Z17" s="494">
        <v>0</v>
      </c>
      <c r="AA17" s="178">
        <v>948847</v>
      </c>
      <c r="AB17" s="496">
        <v>20</v>
      </c>
      <c r="AC17" s="164" t="s">
        <v>246</v>
      </c>
      <c r="AD17" s="494"/>
      <c r="AE17" s="495">
        <v>961601</v>
      </c>
      <c r="AF17" s="494">
        <v>20</v>
      </c>
    </row>
    <row r="18" spans="1:32" ht="15" customHeight="1" x14ac:dyDescent="0.2">
      <c r="A18" s="133" t="s">
        <v>228</v>
      </c>
      <c r="B18" s="162">
        <v>457</v>
      </c>
      <c r="C18" s="163">
        <v>122</v>
      </c>
      <c r="D18" s="164">
        <v>761</v>
      </c>
      <c r="E18" s="164">
        <v>411</v>
      </c>
      <c r="F18" s="165">
        <v>245</v>
      </c>
      <c r="G18" s="163">
        <v>284</v>
      </c>
      <c r="H18" s="164">
        <v>215</v>
      </c>
      <c r="I18" s="165">
        <v>570</v>
      </c>
      <c r="J18" s="164">
        <v>204</v>
      </c>
      <c r="K18" s="164">
        <v>110</v>
      </c>
      <c r="L18" s="165">
        <v>256</v>
      </c>
      <c r="M18" s="165">
        <v>93</v>
      </c>
      <c r="N18" s="163">
        <v>287</v>
      </c>
      <c r="O18" s="164">
        <v>233</v>
      </c>
      <c r="P18" s="165">
        <v>76</v>
      </c>
      <c r="Q18" s="165">
        <v>362</v>
      </c>
      <c r="R18" s="163">
        <v>324</v>
      </c>
      <c r="S18" s="164">
        <v>600</v>
      </c>
      <c r="T18" s="165">
        <v>303</v>
      </c>
      <c r="U18" s="164">
        <f t="shared" si="0"/>
        <v>5913</v>
      </c>
      <c r="V18" s="164">
        <v>55</v>
      </c>
      <c r="W18" s="166">
        <v>202</v>
      </c>
      <c r="X18" s="167">
        <v>409</v>
      </c>
      <c r="Y18" s="164">
        <v>6579</v>
      </c>
      <c r="Z18" s="248">
        <v>0</v>
      </c>
      <c r="AA18" s="164" t="s">
        <v>246</v>
      </c>
      <c r="AB18" s="190" t="s">
        <v>246</v>
      </c>
      <c r="AC18" s="187">
        <v>29127</v>
      </c>
      <c r="AD18" s="188">
        <v>0</v>
      </c>
      <c r="AE18" s="163">
        <v>35706</v>
      </c>
      <c r="AF18" s="188">
        <v>0</v>
      </c>
    </row>
    <row r="19" spans="1:32" ht="15" customHeight="1" x14ac:dyDescent="0.2">
      <c r="A19" s="133" t="s">
        <v>288</v>
      </c>
      <c r="B19" s="162">
        <v>286</v>
      </c>
      <c r="C19" s="163">
        <v>82</v>
      </c>
      <c r="D19" s="164">
        <v>364</v>
      </c>
      <c r="E19" s="164">
        <v>174</v>
      </c>
      <c r="F19" s="165">
        <v>145</v>
      </c>
      <c r="G19" s="163">
        <v>93</v>
      </c>
      <c r="H19" s="164">
        <v>140</v>
      </c>
      <c r="I19" s="165">
        <v>290</v>
      </c>
      <c r="J19" s="164">
        <v>59</v>
      </c>
      <c r="K19" s="164">
        <v>96</v>
      </c>
      <c r="L19" s="165">
        <v>219</v>
      </c>
      <c r="M19" s="165">
        <v>55</v>
      </c>
      <c r="N19" s="163">
        <v>200</v>
      </c>
      <c r="O19" s="164">
        <v>120</v>
      </c>
      <c r="P19" s="165">
        <v>29</v>
      </c>
      <c r="Q19" s="165">
        <v>179</v>
      </c>
      <c r="R19" s="163">
        <v>115</v>
      </c>
      <c r="S19" s="164">
        <v>234</v>
      </c>
      <c r="T19" s="165">
        <v>145</v>
      </c>
      <c r="U19" s="164">
        <f t="shared" si="0"/>
        <v>3025</v>
      </c>
      <c r="V19" s="164">
        <v>20</v>
      </c>
      <c r="W19" s="166">
        <v>95</v>
      </c>
      <c r="X19" s="167">
        <v>147</v>
      </c>
      <c r="Y19" s="164">
        <v>3287</v>
      </c>
      <c r="Z19" s="248">
        <v>0</v>
      </c>
      <c r="AA19" s="178">
        <v>34975</v>
      </c>
      <c r="AB19" s="190">
        <v>0</v>
      </c>
      <c r="AC19" s="187">
        <v>37421</v>
      </c>
      <c r="AD19" s="188">
        <v>0</v>
      </c>
      <c r="AE19" s="163">
        <v>75683</v>
      </c>
      <c r="AF19" s="188">
        <v>0</v>
      </c>
    </row>
    <row r="20" spans="1:32" ht="15" customHeight="1" x14ac:dyDescent="0.2">
      <c r="A20" s="133" t="s">
        <v>282</v>
      </c>
      <c r="B20" s="187">
        <v>150</v>
      </c>
      <c r="C20" s="188">
        <v>44</v>
      </c>
      <c r="D20" s="189">
        <v>437</v>
      </c>
      <c r="E20" s="187">
        <v>181</v>
      </c>
      <c r="F20" s="189">
        <v>115</v>
      </c>
      <c r="G20" s="188">
        <v>54</v>
      </c>
      <c r="H20" s="187">
        <v>70</v>
      </c>
      <c r="I20" s="188">
        <v>265</v>
      </c>
      <c r="J20" s="166">
        <v>111</v>
      </c>
      <c r="K20" s="187">
        <v>49</v>
      </c>
      <c r="L20" s="189">
        <v>103</v>
      </c>
      <c r="M20" s="189">
        <v>41</v>
      </c>
      <c r="N20" s="188">
        <v>148</v>
      </c>
      <c r="O20" s="187">
        <v>132</v>
      </c>
      <c r="P20" s="189">
        <v>56</v>
      </c>
      <c r="Q20" s="189">
        <v>146</v>
      </c>
      <c r="R20" s="188">
        <v>72</v>
      </c>
      <c r="S20" s="187">
        <v>141</v>
      </c>
      <c r="T20" s="188">
        <v>100</v>
      </c>
      <c r="U20" s="166">
        <f t="shared" ref="U20:U25" si="1">SUM(B20:T20)</f>
        <v>2415</v>
      </c>
      <c r="V20" s="167">
        <v>100</v>
      </c>
      <c r="W20" s="166">
        <v>438</v>
      </c>
      <c r="X20" s="190">
        <v>79</v>
      </c>
      <c r="Y20" s="187">
        <v>3032</v>
      </c>
      <c r="Z20" s="188">
        <v>0</v>
      </c>
      <c r="AA20" s="178">
        <v>4213</v>
      </c>
      <c r="AB20" s="190">
        <v>0</v>
      </c>
      <c r="AC20" s="164" t="s">
        <v>246</v>
      </c>
      <c r="AD20" s="190" t="s">
        <v>246</v>
      </c>
      <c r="AE20" s="163">
        <v>7245</v>
      </c>
      <c r="AF20" s="188">
        <v>0</v>
      </c>
    </row>
    <row r="21" spans="1:32" ht="15" customHeight="1" x14ac:dyDescent="0.2">
      <c r="A21" s="133" t="s">
        <v>290</v>
      </c>
      <c r="B21" s="162">
        <v>178</v>
      </c>
      <c r="C21" s="163">
        <v>49</v>
      </c>
      <c r="D21" s="164">
        <v>210</v>
      </c>
      <c r="E21" s="164">
        <v>123</v>
      </c>
      <c r="F21" s="165">
        <v>50</v>
      </c>
      <c r="G21" s="163">
        <v>39</v>
      </c>
      <c r="H21" s="164">
        <v>64</v>
      </c>
      <c r="I21" s="165">
        <v>176</v>
      </c>
      <c r="J21" s="164">
        <v>79</v>
      </c>
      <c r="K21" s="164">
        <v>47</v>
      </c>
      <c r="L21" s="165">
        <v>76</v>
      </c>
      <c r="M21" s="165">
        <v>22</v>
      </c>
      <c r="N21" s="163">
        <v>98</v>
      </c>
      <c r="O21" s="164">
        <v>62</v>
      </c>
      <c r="P21" s="165">
        <v>34</v>
      </c>
      <c r="Q21" s="165">
        <v>69</v>
      </c>
      <c r="R21" s="163">
        <v>42</v>
      </c>
      <c r="S21" s="164">
        <v>100</v>
      </c>
      <c r="T21" s="165">
        <v>98</v>
      </c>
      <c r="U21" s="164">
        <f>SUM(B21:T21)</f>
        <v>1616</v>
      </c>
      <c r="V21" s="164">
        <v>40</v>
      </c>
      <c r="W21" s="166">
        <v>168</v>
      </c>
      <c r="X21" s="167">
        <v>48</v>
      </c>
      <c r="Y21" s="164">
        <v>1872</v>
      </c>
      <c r="Z21" s="248">
        <v>0</v>
      </c>
      <c r="AA21" s="164" t="s">
        <v>246</v>
      </c>
      <c r="AB21" s="190" t="s">
        <v>246</v>
      </c>
      <c r="AC21" s="187">
        <v>4680</v>
      </c>
      <c r="AD21" s="188">
        <v>0</v>
      </c>
      <c r="AE21" s="163">
        <v>6552</v>
      </c>
      <c r="AF21" s="188">
        <v>0</v>
      </c>
    </row>
    <row r="22" spans="1:32" ht="15" customHeight="1" x14ac:dyDescent="0.2">
      <c r="A22" s="133" t="s">
        <v>284</v>
      </c>
      <c r="B22" s="187">
        <v>118</v>
      </c>
      <c r="C22" s="188">
        <v>14</v>
      </c>
      <c r="D22" s="189">
        <v>182</v>
      </c>
      <c r="E22" s="187">
        <v>142</v>
      </c>
      <c r="F22" s="189">
        <v>67</v>
      </c>
      <c r="G22" s="188">
        <v>86</v>
      </c>
      <c r="H22" s="187">
        <v>37</v>
      </c>
      <c r="I22" s="188">
        <v>204</v>
      </c>
      <c r="J22" s="166">
        <v>100</v>
      </c>
      <c r="K22" s="187">
        <v>18</v>
      </c>
      <c r="L22" s="189">
        <v>66</v>
      </c>
      <c r="M22" s="189">
        <v>18</v>
      </c>
      <c r="N22" s="188">
        <v>58</v>
      </c>
      <c r="O22" s="187">
        <v>72</v>
      </c>
      <c r="P22" s="189">
        <v>31</v>
      </c>
      <c r="Q22" s="189">
        <v>69</v>
      </c>
      <c r="R22" s="188">
        <v>58</v>
      </c>
      <c r="S22" s="187">
        <v>118</v>
      </c>
      <c r="T22" s="188">
        <v>105</v>
      </c>
      <c r="U22" s="166">
        <f t="shared" si="1"/>
        <v>1563</v>
      </c>
      <c r="V22" s="167">
        <v>17</v>
      </c>
      <c r="W22" s="166">
        <v>70</v>
      </c>
      <c r="X22" s="190">
        <v>38</v>
      </c>
      <c r="Y22" s="187">
        <v>1688</v>
      </c>
      <c r="Z22" s="188">
        <v>0</v>
      </c>
      <c r="AA22" s="164" t="s">
        <v>246</v>
      </c>
      <c r="AB22" s="190" t="s">
        <v>246</v>
      </c>
      <c r="AC22" s="187">
        <v>1785</v>
      </c>
      <c r="AD22" s="188">
        <v>0</v>
      </c>
      <c r="AE22" s="163">
        <v>3473</v>
      </c>
      <c r="AF22" s="188">
        <v>0</v>
      </c>
    </row>
    <row r="23" spans="1:32" ht="15" customHeight="1" x14ac:dyDescent="0.2">
      <c r="A23" s="133" t="s">
        <v>85</v>
      </c>
      <c r="B23" s="162">
        <v>132</v>
      </c>
      <c r="C23" s="163">
        <v>36</v>
      </c>
      <c r="D23" s="164">
        <v>216</v>
      </c>
      <c r="E23" s="164">
        <v>75</v>
      </c>
      <c r="F23" s="165">
        <v>34</v>
      </c>
      <c r="G23" s="163">
        <v>20</v>
      </c>
      <c r="H23" s="164">
        <v>48</v>
      </c>
      <c r="I23" s="165">
        <v>125</v>
      </c>
      <c r="J23" s="164">
        <v>32</v>
      </c>
      <c r="K23" s="164">
        <v>31</v>
      </c>
      <c r="L23" s="165">
        <v>86</v>
      </c>
      <c r="M23" s="165">
        <v>21</v>
      </c>
      <c r="N23" s="163">
        <v>73</v>
      </c>
      <c r="O23" s="164">
        <v>41</v>
      </c>
      <c r="P23" s="165">
        <v>27</v>
      </c>
      <c r="Q23" s="165">
        <v>51</v>
      </c>
      <c r="R23" s="163">
        <v>39</v>
      </c>
      <c r="S23" s="164">
        <v>71</v>
      </c>
      <c r="T23" s="165">
        <v>48</v>
      </c>
      <c r="U23" s="164">
        <f>SUM(B23:T23)</f>
        <v>1206</v>
      </c>
      <c r="V23" s="164">
        <v>46</v>
      </c>
      <c r="W23" s="166">
        <v>168</v>
      </c>
      <c r="X23" s="167">
        <v>184</v>
      </c>
      <c r="Y23" s="164">
        <v>1604</v>
      </c>
      <c r="Z23" s="248">
        <v>0</v>
      </c>
      <c r="AA23" s="178">
        <v>8364</v>
      </c>
      <c r="AB23" s="190">
        <v>0</v>
      </c>
      <c r="AC23" s="187">
        <v>5812</v>
      </c>
      <c r="AD23" s="188">
        <v>0</v>
      </c>
      <c r="AE23" s="163">
        <v>15780</v>
      </c>
      <c r="AF23" s="188">
        <v>0</v>
      </c>
    </row>
    <row r="24" spans="1:32" ht="15" customHeight="1" x14ac:dyDescent="0.2">
      <c r="A24" s="133" t="s">
        <v>286</v>
      </c>
      <c r="B24" s="187">
        <v>210</v>
      </c>
      <c r="C24" s="188">
        <v>37</v>
      </c>
      <c r="D24" s="189">
        <v>277</v>
      </c>
      <c r="E24" s="187">
        <v>61</v>
      </c>
      <c r="F24" s="189">
        <v>21</v>
      </c>
      <c r="G24" s="188">
        <v>17</v>
      </c>
      <c r="H24" s="187">
        <v>44</v>
      </c>
      <c r="I24" s="188">
        <v>127</v>
      </c>
      <c r="J24" s="166">
        <v>44</v>
      </c>
      <c r="K24" s="187">
        <v>50</v>
      </c>
      <c r="L24" s="189">
        <v>81</v>
      </c>
      <c r="M24" s="189">
        <v>34</v>
      </c>
      <c r="N24" s="188">
        <v>156</v>
      </c>
      <c r="O24" s="187">
        <v>29</v>
      </c>
      <c r="P24" s="189">
        <v>47</v>
      </c>
      <c r="Q24" s="189">
        <v>52</v>
      </c>
      <c r="R24" s="188">
        <v>26</v>
      </c>
      <c r="S24" s="187">
        <v>56</v>
      </c>
      <c r="T24" s="188">
        <v>36</v>
      </c>
      <c r="U24" s="166">
        <f t="shared" si="1"/>
        <v>1405</v>
      </c>
      <c r="V24" s="167">
        <v>42</v>
      </c>
      <c r="W24" s="166">
        <v>54</v>
      </c>
      <c r="X24" s="190">
        <v>33</v>
      </c>
      <c r="Y24" s="187">
        <v>1534</v>
      </c>
      <c r="Z24" s="188">
        <v>0</v>
      </c>
      <c r="AA24" s="178">
        <v>41812</v>
      </c>
      <c r="AB24" s="190">
        <v>0</v>
      </c>
      <c r="AC24" s="164" t="s">
        <v>246</v>
      </c>
      <c r="AD24" s="190" t="s">
        <v>246</v>
      </c>
      <c r="AE24" s="163">
        <v>43346</v>
      </c>
      <c r="AF24" s="188">
        <v>0</v>
      </c>
    </row>
    <row r="25" spans="1:32" ht="15" customHeight="1" x14ac:dyDescent="0.2">
      <c r="A25" s="133" t="s">
        <v>289</v>
      </c>
      <c r="B25" s="162">
        <v>135</v>
      </c>
      <c r="C25" s="163">
        <v>21</v>
      </c>
      <c r="D25" s="164">
        <v>153</v>
      </c>
      <c r="E25" s="164">
        <v>104</v>
      </c>
      <c r="F25" s="165">
        <v>59</v>
      </c>
      <c r="G25" s="163">
        <v>26</v>
      </c>
      <c r="H25" s="164">
        <v>47</v>
      </c>
      <c r="I25" s="165">
        <v>116</v>
      </c>
      <c r="J25" s="164">
        <v>40</v>
      </c>
      <c r="K25" s="164">
        <v>24</v>
      </c>
      <c r="L25" s="165">
        <v>73</v>
      </c>
      <c r="M25" s="165">
        <v>13</v>
      </c>
      <c r="N25" s="163">
        <v>67</v>
      </c>
      <c r="O25" s="164">
        <v>46</v>
      </c>
      <c r="P25" s="165">
        <v>13</v>
      </c>
      <c r="Q25" s="165">
        <v>68</v>
      </c>
      <c r="R25" s="163">
        <v>67</v>
      </c>
      <c r="S25" s="164">
        <v>107</v>
      </c>
      <c r="T25" s="165">
        <v>50</v>
      </c>
      <c r="U25" s="164">
        <f t="shared" si="1"/>
        <v>1229</v>
      </c>
      <c r="V25" s="164">
        <v>22</v>
      </c>
      <c r="W25" s="166">
        <v>117</v>
      </c>
      <c r="X25" s="167">
        <v>99</v>
      </c>
      <c r="Y25" s="164">
        <v>1467</v>
      </c>
      <c r="Z25" s="248">
        <v>0</v>
      </c>
      <c r="AA25" s="178">
        <v>3255</v>
      </c>
      <c r="AB25" s="190">
        <v>0</v>
      </c>
      <c r="AC25" s="187">
        <v>918</v>
      </c>
      <c r="AD25" s="188">
        <v>0</v>
      </c>
      <c r="AE25" s="163">
        <v>5640</v>
      </c>
      <c r="AF25" s="188">
        <v>0</v>
      </c>
    </row>
    <row r="26" spans="1:32" ht="15" customHeight="1" x14ac:dyDescent="0.2">
      <c r="A26" s="133" t="s">
        <v>291</v>
      </c>
      <c r="B26" s="162" t="s">
        <v>246</v>
      </c>
      <c r="C26" s="163" t="s">
        <v>246</v>
      </c>
      <c r="D26" s="164" t="s">
        <v>246</v>
      </c>
      <c r="E26" s="164" t="s">
        <v>246</v>
      </c>
      <c r="F26" s="165" t="s">
        <v>246</v>
      </c>
      <c r="G26" s="163" t="s">
        <v>246</v>
      </c>
      <c r="H26" s="164" t="s">
        <v>246</v>
      </c>
      <c r="I26" s="165" t="s">
        <v>246</v>
      </c>
      <c r="J26" s="164" t="s">
        <v>246</v>
      </c>
      <c r="K26" s="164" t="s">
        <v>246</v>
      </c>
      <c r="L26" s="165" t="s">
        <v>246</v>
      </c>
      <c r="M26" s="165" t="s">
        <v>246</v>
      </c>
      <c r="N26" s="163" t="s">
        <v>246</v>
      </c>
      <c r="O26" s="164" t="s">
        <v>246</v>
      </c>
      <c r="P26" s="165" t="s">
        <v>246</v>
      </c>
      <c r="Q26" s="165" t="s">
        <v>246</v>
      </c>
      <c r="R26" s="163" t="s">
        <v>246</v>
      </c>
      <c r="S26" s="164" t="s">
        <v>246</v>
      </c>
      <c r="T26" s="165" t="s">
        <v>246</v>
      </c>
      <c r="U26" s="164" t="s">
        <v>246</v>
      </c>
      <c r="V26" s="164" t="s">
        <v>246</v>
      </c>
      <c r="W26" s="166" t="s">
        <v>246</v>
      </c>
      <c r="X26" s="167" t="s">
        <v>246</v>
      </c>
      <c r="Y26" s="164" t="s">
        <v>246</v>
      </c>
      <c r="Z26" s="248" t="s">
        <v>246</v>
      </c>
      <c r="AA26" s="178">
        <v>566436</v>
      </c>
      <c r="AB26" s="190">
        <v>13</v>
      </c>
      <c r="AC26" s="164" t="s">
        <v>246</v>
      </c>
      <c r="AD26" s="190" t="s">
        <v>246</v>
      </c>
      <c r="AE26" s="163">
        <v>566436</v>
      </c>
      <c r="AF26" s="188">
        <v>13</v>
      </c>
    </row>
    <row r="27" spans="1:32" ht="15" customHeight="1" x14ac:dyDescent="0.2">
      <c r="A27" s="133" t="s">
        <v>44</v>
      </c>
      <c r="B27" s="162" t="s">
        <v>246</v>
      </c>
      <c r="C27" s="163" t="s">
        <v>246</v>
      </c>
      <c r="D27" s="164" t="s">
        <v>246</v>
      </c>
      <c r="E27" s="164" t="s">
        <v>246</v>
      </c>
      <c r="F27" s="165" t="s">
        <v>246</v>
      </c>
      <c r="G27" s="163" t="s">
        <v>246</v>
      </c>
      <c r="H27" s="164" t="s">
        <v>246</v>
      </c>
      <c r="I27" s="165" t="s">
        <v>246</v>
      </c>
      <c r="J27" s="164" t="s">
        <v>246</v>
      </c>
      <c r="K27" s="164" t="s">
        <v>246</v>
      </c>
      <c r="L27" s="165" t="s">
        <v>246</v>
      </c>
      <c r="M27" s="165" t="s">
        <v>246</v>
      </c>
      <c r="N27" s="163" t="s">
        <v>246</v>
      </c>
      <c r="O27" s="164" t="s">
        <v>246</v>
      </c>
      <c r="P27" s="165" t="s">
        <v>246</v>
      </c>
      <c r="Q27" s="165" t="s">
        <v>246</v>
      </c>
      <c r="R27" s="163" t="s">
        <v>246</v>
      </c>
      <c r="S27" s="164" t="s">
        <v>246</v>
      </c>
      <c r="T27" s="165" t="s">
        <v>246</v>
      </c>
      <c r="U27" s="164" t="s">
        <v>246</v>
      </c>
      <c r="V27" s="164" t="s">
        <v>246</v>
      </c>
      <c r="W27" s="166" t="s">
        <v>246</v>
      </c>
      <c r="X27" s="167" t="s">
        <v>246</v>
      </c>
      <c r="Y27" s="164" t="s">
        <v>246</v>
      </c>
      <c r="Z27" s="248" t="s">
        <v>246</v>
      </c>
      <c r="AA27" s="178">
        <v>557392</v>
      </c>
      <c r="AB27" s="190">
        <v>11</v>
      </c>
      <c r="AC27" s="164" t="s">
        <v>246</v>
      </c>
      <c r="AD27" s="190" t="s">
        <v>246</v>
      </c>
      <c r="AE27" s="163">
        <v>557392</v>
      </c>
      <c r="AF27" s="188">
        <v>11</v>
      </c>
    </row>
    <row r="28" spans="1:32" ht="15" customHeight="1" x14ac:dyDescent="0.2">
      <c r="A28" s="133" t="s">
        <v>90</v>
      </c>
      <c r="B28" s="162" t="s">
        <v>246</v>
      </c>
      <c r="C28" s="163" t="s">
        <v>246</v>
      </c>
      <c r="D28" s="164" t="s">
        <v>246</v>
      </c>
      <c r="E28" s="164" t="s">
        <v>246</v>
      </c>
      <c r="F28" s="165" t="s">
        <v>246</v>
      </c>
      <c r="G28" s="163" t="s">
        <v>246</v>
      </c>
      <c r="H28" s="164" t="s">
        <v>246</v>
      </c>
      <c r="I28" s="165" t="s">
        <v>246</v>
      </c>
      <c r="J28" s="164" t="s">
        <v>246</v>
      </c>
      <c r="K28" s="164" t="s">
        <v>246</v>
      </c>
      <c r="L28" s="165" t="s">
        <v>246</v>
      </c>
      <c r="M28" s="165" t="s">
        <v>246</v>
      </c>
      <c r="N28" s="163" t="s">
        <v>246</v>
      </c>
      <c r="O28" s="164" t="s">
        <v>246</v>
      </c>
      <c r="P28" s="165" t="s">
        <v>246</v>
      </c>
      <c r="Q28" s="165" t="s">
        <v>246</v>
      </c>
      <c r="R28" s="163" t="s">
        <v>246</v>
      </c>
      <c r="S28" s="164" t="s">
        <v>246</v>
      </c>
      <c r="T28" s="165" t="s">
        <v>246</v>
      </c>
      <c r="U28" s="164" t="s">
        <v>246</v>
      </c>
      <c r="V28" s="164" t="s">
        <v>246</v>
      </c>
      <c r="W28" s="166" t="s">
        <v>246</v>
      </c>
      <c r="X28" s="167" t="s">
        <v>246</v>
      </c>
      <c r="Y28" s="164" t="s">
        <v>246</v>
      </c>
      <c r="Z28" s="248" t="s">
        <v>246</v>
      </c>
      <c r="AA28" s="178">
        <v>380659</v>
      </c>
      <c r="AB28" s="190">
        <v>7</v>
      </c>
      <c r="AC28" s="164" t="s">
        <v>246</v>
      </c>
      <c r="AD28" s="190" t="s">
        <v>246</v>
      </c>
      <c r="AE28" s="163">
        <v>380659</v>
      </c>
      <c r="AF28" s="188">
        <v>7</v>
      </c>
    </row>
    <row r="29" spans="1:32" ht="15" customHeight="1" x14ac:dyDescent="0.2">
      <c r="A29" s="133" t="s">
        <v>224</v>
      </c>
      <c r="B29" s="162" t="s">
        <v>246</v>
      </c>
      <c r="C29" s="163" t="s">
        <v>246</v>
      </c>
      <c r="D29" s="164" t="s">
        <v>246</v>
      </c>
      <c r="E29" s="164" t="s">
        <v>246</v>
      </c>
      <c r="F29" s="165" t="s">
        <v>246</v>
      </c>
      <c r="G29" s="163" t="s">
        <v>246</v>
      </c>
      <c r="H29" s="164" t="s">
        <v>246</v>
      </c>
      <c r="I29" s="165" t="s">
        <v>246</v>
      </c>
      <c r="J29" s="164" t="s">
        <v>246</v>
      </c>
      <c r="K29" s="164" t="s">
        <v>246</v>
      </c>
      <c r="L29" s="165" t="s">
        <v>246</v>
      </c>
      <c r="M29" s="165" t="s">
        <v>246</v>
      </c>
      <c r="N29" s="163" t="s">
        <v>246</v>
      </c>
      <c r="O29" s="164" t="s">
        <v>246</v>
      </c>
      <c r="P29" s="165" t="s">
        <v>246</v>
      </c>
      <c r="Q29" s="165" t="s">
        <v>246</v>
      </c>
      <c r="R29" s="163" t="s">
        <v>246</v>
      </c>
      <c r="S29" s="164" t="s">
        <v>246</v>
      </c>
      <c r="T29" s="165" t="s">
        <v>246</v>
      </c>
      <c r="U29" s="164" t="s">
        <v>246</v>
      </c>
      <c r="V29" s="164" t="s">
        <v>246</v>
      </c>
      <c r="W29" s="166" t="s">
        <v>246</v>
      </c>
      <c r="X29" s="167" t="s">
        <v>246</v>
      </c>
      <c r="Y29" s="164" t="s">
        <v>246</v>
      </c>
      <c r="Z29" s="248" t="s">
        <v>246</v>
      </c>
      <c r="AA29" s="178">
        <v>324608</v>
      </c>
      <c r="AB29" s="190">
        <v>6</v>
      </c>
      <c r="AC29" s="164" t="s">
        <v>246</v>
      </c>
      <c r="AD29" s="190" t="s">
        <v>246</v>
      </c>
      <c r="AE29" s="163">
        <v>324608</v>
      </c>
      <c r="AF29" s="188">
        <v>6</v>
      </c>
    </row>
    <row r="30" spans="1:32" ht="15" customHeight="1" x14ac:dyDescent="0.2">
      <c r="A30" s="133" t="s">
        <v>292</v>
      </c>
      <c r="B30" s="162" t="s">
        <v>246</v>
      </c>
      <c r="C30" s="163" t="s">
        <v>246</v>
      </c>
      <c r="D30" s="164" t="s">
        <v>246</v>
      </c>
      <c r="E30" s="164" t="s">
        <v>246</v>
      </c>
      <c r="F30" s="165" t="s">
        <v>246</v>
      </c>
      <c r="G30" s="163" t="s">
        <v>246</v>
      </c>
      <c r="H30" s="164" t="s">
        <v>246</v>
      </c>
      <c r="I30" s="165" t="s">
        <v>246</v>
      </c>
      <c r="J30" s="164" t="s">
        <v>246</v>
      </c>
      <c r="K30" s="164" t="s">
        <v>246</v>
      </c>
      <c r="L30" s="165" t="s">
        <v>246</v>
      </c>
      <c r="M30" s="165" t="s">
        <v>246</v>
      </c>
      <c r="N30" s="163" t="s">
        <v>246</v>
      </c>
      <c r="O30" s="164" t="s">
        <v>246</v>
      </c>
      <c r="P30" s="165" t="s">
        <v>246</v>
      </c>
      <c r="Q30" s="165" t="s">
        <v>246</v>
      </c>
      <c r="R30" s="163" t="s">
        <v>246</v>
      </c>
      <c r="S30" s="164" t="s">
        <v>246</v>
      </c>
      <c r="T30" s="165" t="s">
        <v>246</v>
      </c>
      <c r="U30" s="164" t="s">
        <v>246</v>
      </c>
      <c r="V30" s="164" t="s">
        <v>246</v>
      </c>
      <c r="W30" s="166" t="s">
        <v>246</v>
      </c>
      <c r="X30" s="167" t="s">
        <v>246</v>
      </c>
      <c r="Y30" s="164" t="s">
        <v>246</v>
      </c>
      <c r="Z30" s="248" t="s">
        <v>246</v>
      </c>
      <c r="AA30" s="164" t="s">
        <v>246</v>
      </c>
      <c r="AB30" s="190" t="s">
        <v>246</v>
      </c>
      <c r="AC30" s="187">
        <v>64058</v>
      </c>
      <c r="AD30" s="188">
        <v>0</v>
      </c>
      <c r="AE30" s="163">
        <v>64058</v>
      </c>
      <c r="AF30" s="188">
        <v>0</v>
      </c>
    </row>
    <row r="31" spans="1:32" ht="15" customHeight="1" x14ac:dyDescent="0.2">
      <c r="A31" s="133" t="s">
        <v>230</v>
      </c>
      <c r="B31" s="162" t="s">
        <v>246</v>
      </c>
      <c r="C31" s="163" t="s">
        <v>246</v>
      </c>
      <c r="D31" s="164" t="s">
        <v>246</v>
      </c>
      <c r="E31" s="164" t="s">
        <v>246</v>
      </c>
      <c r="F31" s="165" t="s">
        <v>246</v>
      </c>
      <c r="G31" s="163" t="s">
        <v>246</v>
      </c>
      <c r="H31" s="164" t="s">
        <v>246</v>
      </c>
      <c r="I31" s="165" t="s">
        <v>246</v>
      </c>
      <c r="J31" s="164" t="s">
        <v>246</v>
      </c>
      <c r="K31" s="164" t="s">
        <v>246</v>
      </c>
      <c r="L31" s="165" t="s">
        <v>246</v>
      </c>
      <c r="M31" s="165" t="s">
        <v>246</v>
      </c>
      <c r="N31" s="163" t="s">
        <v>246</v>
      </c>
      <c r="O31" s="164" t="s">
        <v>246</v>
      </c>
      <c r="P31" s="165" t="s">
        <v>246</v>
      </c>
      <c r="Q31" s="165" t="s">
        <v>246</v>
      </c>
      <c r="R31" s="163" t="s">
        <v>246</v>
      </c>
      <c r="S31" s="164" t="s">
        <v>246</v>
      </c>
      <c r="T31" s="165" t="s">
        <v>246</v>
      </c>
      <c r="U31" s="164" t="s">
        <v>246</v>
      </c>
      <c r="V31" s="164" t="s">
        <v>246</v>
      </c>
      <c r="W31" s="166" t="s">
        <v>246</v>
      </c>
      <c r="X31" s="167" t="s">
        <v>246</v>
      </c>
      <c r="Y31" s="164" t="s">
        <v>246</v>
      </c>
      <c r="Z31" s="248" t="s">
        <v>246</v>
      </c>
      <c r="AA31" s="178">
        <v>10341</v>
      </c>
      <c r="AB31" s="188">
        <v>0</v>
      </c>
      <c r="AC31" s="164" t="s">
        <v>246</v>
      </c>
      <c r="AD31" s="190" t="s">
        <v>246</v>
      </c>
      <c r="AE31" s="163">
        <v>10341</v>
      </c>
      <c r="AF31" s="188">
        <v>0</v>
      </c>
    </row>
    <row r="32" spans="1:32" ht="15" customHeight="1" x14ac:dyDescent="0.2">
      <c r="A32" s="133" t="s">
        <v>293</v>
      </c>
      <c r="B32" s="162" t="s">
        <v>246</v>
      </c>
      <c r="C32" s="163" t="s">
        <v>246</v>
      </c>
      <c r="D32" s="164" t="s">
        <v>246</v>
      </c>
      <c r="E32" s="164" t="s">
        <v>246</v>
      </c>
      <c r="F32" s="165" t="s">
        <v>246</v>
      </c>
      <c r="G32" s="163" t="s">
        <v>246</v>
      </c>
      <c r="H32" s="164" t="s">
        <v>246</v>
      </c>
      <c r="I32" s="165" t="s">
        <v>246</v>
      </c>
      <c r="J32" s="164" t="s">
        <v>246</v>
      </c>
      <c r="K32" s="164" t="s">
        <v>246</v>
      </c>
      <c r="L32" s="165" t="s">
        <v>246</v>
      </c>
      <c r="M32" s="165" t="s">
        <v>246</v>
      </c>
      <c r="N32" s="163" t="s">
        <v>246</v>
      </c>
      <c r="O32" s="164" t="s">
        <v>246</v>
      </c>
      <c r="P32" s="165" t="s">
        <v>246</v>
      </c>
      <c r="Q32" s="165" t="s">
        <v>246</v>
      </c>
      <c r="R32" s="163" t="s">
        <v>246</v>
      </c>
      <c r="S32" s="164" t="s">
        <v>246</v>
      </c>
      <c r="T32" s="165" t="s">
        <v>246</v>
      </c>
      <c r="U32" s="164" t="s">
        <v>246</v>
      </c>
      <c r="V32" s="164" t="s">
        <v>246</v>
      </c>
      <c r="W32" s="166" t="s">
        <v>246</v>
      </c>
      <c r="X32" s="167" t="s">
        <v>246</v>
      </c>
      <c r="Y32" s="164" t="s">
        <v>246</v>
      </c>
      <c r="Z32" s="248" t="s">
        <v>246</v>
      </c>
      <c r="AA32" s="164" t="s">
        <v>246</v>
      </c>
      <c r="AB32" s="190" t="s">
        <v>246</v>
      </c>
      <c r="AC32" s="187">
        <v>4025</v>
      </c>
      <c r="AD32" s="188">
        <v>0</v>
      </c>
      <c r="AE32" s="163">
        <v>4025</v>
      </c>
      <c r="AF32" s="188">
        <v>0</v>
      </c>
    </row>
    <row r="33" spans="1:32" ht="15" customHeight="1" x14ac:dyDescent="0.2">
      <c r="A33" s="133" t="s">
        <v>294</v>
      </c>
      <c r="B33" s="162" t="s">
        <v>246</v>
      </c>
      <c r="C33" s="163" t="s">
        <v>246</v>
      </c>
      <c r="D33" s="164" t="s">
        <v>246</v>
      </c>
      <c r="E33" s="164" t="s">
        <v>246</v>
      </c>
      <c r="F33" s="165" t="s">
        <v>246</v>
      </c>
      <c r="G33" s="163" t="s">
        <v>246</v>
      </c>
      <c r="H33" s="164" t="s">
        <v>246</v>
      </c>
      <c r="I33" s="165" t="s">
        <v>246</v>
      </c>
      <c r="J33" s="164" t="s">
        <v>246</v>
      </c>
      <c r="K33" s="164" t="s">
        <v>246</v>
      </c>
      <c r="L33" s="165" t="s">
        <v>246</v>
      </c>
      <c r="M33" s="165" t="s">
        <v>246</v>
      </c>
      <c r="N33" s="163" t="s">
        <v>246</v>
      </c>
      <c r="O33" s="164" t="s">
        <v>246</v>
      </c>
      <c r="P33" s="165" t="s">
        <v>246</v>
      </c>
      <c r="Q33" s="165" t="s">
        <v>246</v>
      </c>
      <c r="R33" s="163" t="s">
        <v>246</v>
      </c>
      <c r="S33" s="164" t="s">
        <v>246</v>
      </c>
      <c r="T33" s="165" t="s">
        <v>246</v>
      </c>
      <c r="U33" s="164" t="s">
        <v>246</v>
      </c>
      <c r="V33" s="164" t="s">
        <v>246</v>
      </c>
      <c r="W33" s="166" t="s">
        <v>246</v>
      </c>
      <c r="X33" s="167" t="s">
        <v>246</v>
      </c>
      <c r="Y33" s="164" t="s">
        <v>246</v>
      </c>
      <c r="Z33" s="248" t="s">
        <v>246</v>
      </c>
      <c r="AA33" s="178">
        <v>2352</v>
      </c>
      <c r="AB33" s="188">
        <v>0</v>
      </c>
      <c r="AC33" s="164" t="s">
        <v>246</v>
      </c>
      <c r="AD33" s="190" t="s">
        <v>246</v>
      </c>
      <c r="AE33" s="163">
        <v>2352</v>
      </c>
      <c r="AF33" s="188">
        <v>0</v>
      </c>
    </row>
    <row r="34" spans="1:32" ht="15" customHeight="1" x14ac:dyDescent="0.2">
      <c r="A34" s="94" t="s">
        <v>33</v>
      </c>
      <c r="B34" s="95">
        <v>45136</v>
      </c>
      <c r="C34" s="96">
        <v>11895</v>
      </c>
      <c r="D34" s="97">
        <v>68034</v>
      </c>
      <c r="E34" s="95">
        <v>29393</v>
      </c>
      <c r="F34" s="98">
        <v>16193</v>
      </c>
      <c r="G34" s="96">
        <v>13462</v>
      </c>
      <c r="H34" s="95">
        <v>17927</v>
      </c>
      <c r="I34" s="96">
        <v>46617</v>
      </c>
      <c r="J34" s="97">
        <v>15590</v>
      </c>
      <c r="K34" s="95">
        <v>11387</v>
      </c>
      <c r="L34" s="98">
        <v>23644</v>
      </c>
      <c r="M34" s="98">
        <v>8455</v>
      </c>
      <c r="N34" s="96">
        <v>36655</v>
      </c>
      <c r="O34" s="95">
        <v>16610</v>
      </c>
      <c r="P34" s="98">
        <v>8275</v>
      </c>
      <c r="Q34" s="98">
        <v>24048</v>
      </c>
      <c r="R34" s="96">
        <v>18162</v>
      </c>
      <c r="S34" s="99">
        <v>37733</v>
      </c>
      <c r="T34" s="100">
        <v>22679</v>
      </c>
      <c r="U34" s="97">
        <v>471895</v>
      </c>
      <c r="V34" s="98">
        <v>6364</v>
      </c>
      <c r="W34" s="97">
        <v>15548</v>
      </c>
      <c r="X34" s="96">
        <v>25119</v>
      </c>
      <c r="Y34" s="99">
        <v>518926</v>
      </c>
      <c r="Z34" s="100">
        <v>16</v>
      </c>
      <c r="AA34" s="99">
        <v>4350358</v>
      </c>
      <c r="AB34" s="100">
        <v>87</v>
      </c>
      <c r="AC34" s="99">
        <v>2115622</v>
      </c>
      <c r="AD34" s="100">
        <v>47</v>
      </c>
      <c r="AE34" s="101">
        <v>6984906</v>
      </c>
      <c r="AF34" s="100">
        <v>150</v>
      </c>
    </row>
    <row r="35" spans="1:32" ht="54.75" customHeight="1" x14ac:dyDescent="0.2">
      <c r="A35" s="519" t="s">
        <v>256</v>
      </c>
      <c r="B35" s="520"/>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0"/>
      <c r="AE35" s="520"/>
      <c r="AF35" s="521"/>
    </row>
    <row r="36" spans="1:32" ht="14.25" x14ac:dyDescent="0.2">
      <c r="A36" s="15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93"/>
      <c r="Z36" s="193"/>
      <c r="AA36" s="193"/>
      <c r="AB36" s="193"/>
      <c r="AC36" s="193"/>
      <c r="AD36" s="193"/>
      <c r="AE36" s="193"/>
      <c r="AF36" s="151"/>
    </row>
    <row r="37" spans="1:32" ht="14.25" x14ac:dyDescent="0.2">
      <c r="A37" s="152" t="s">
        <v>241</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93"/>
      <c r="Z37" s="193"/>
      <c r="AA37" s="193"/>
      <c r="AB37" s="193"/>
      <c r="AC37" s="193"/>
      <c r="AD37" s="193"/>
      <c r="AE37" s="193"/>
      <c r="AF37" s="151"/>
    </row>
    <row r="38" spans="1:32" ht="14.25" x14ac:dyDescent="0.2">
      <c r="A38" s="152" t="s">
        <v>242</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93"/>
      <c r="Z38" s="193"/>
      <c r="AA38" s="193"/>
      <c r="AB38" s="193"/>
      <c r="AC38" s="193"/>
      <c r="AD38" s="193"/>
      <c r="AE38" s="193"/>
      <c r="AF38" s="151"/>
    </row>
    <row r="39" spans="1:32" ht="14.25" x14ac:dyDescent="0.2">
      <c r="A39" s="152" t="s">
        <v>243</v>
      </c>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93"/>
      <c r="Z39" s="193"/>
      <c r="AA39" s="193"/>
      <c r="AB39" s="193"/>
      <c r="AC39" s="193"/>
      <c r="AD39" s="193"/>
      <c r="AE39" s="193"/>
      <c r="AF39" s="151"/>
    </row>
    <row r="40" spans="1:32" ht="14.25" x14ac:dyDescent="0.2">
      <c r="A40" s="152" t="s">
        <v>153</v>
      </c>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93"/>
      <c r="Z40" s="193"/>
      <c r="AA40" s="193"/>
      <c r="AB40" s="193"/>
      <c r="AC40" s="193"/>
      <c r="AD40" s="193"/>
      <c r="AE40" s="193"/>
      <c r="AF40" s="151"/>
    </row>
    <row r="41" spans="1:32" ht="14.25" x14ac:dyDescent="0.2">
      <c r="A41" s="151"/>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93"/>
      <c r="Z41" s="193"/>
      <c r="AA41" s="193"/>
      <c r="AB41" s="193"/>
      <c r="AC41" s="193"/>
      <c r="AD41" s="193"/>
      <c r="AE41" s="193"/>
      <c r="AF41" s="151"/>
    </row>
    <row r="42" spans="1:32" ht="14.25" x14ac:dyDescent="0.2">
      <c r="A42" s="151"/>
      <c r="B42" s="157"/>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row>
    <row r="43" spans="1:32" ht="14.25" x14ac:dyDescent="0.2">
      <c r="A43" s="157" t="s">
        <v>158</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row>
    <row r="44" spans="1:32" ht="14.25" x14ac:dyDescent="0.2">
      <c r="A44" s="151"/>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row>
  </sheetData>
  <mergeCells count="31">
    <mergeCell ref="A1:AF1"/>
    <mergeCell ref="A2:A4"/>
    <mergeCell ref="B2:T2"/>
    <mergeCell ref="U2:U4"/>
    <mergeCell ref="V2:V4"/>
    <mergeCell ref="W2:W4"/>
    <mergeCell ref="X2:X4"/>
    <mergeCell ref="Y2:Z4"/>
    <mergeCell ref="AA2:AB4"/>
    <mergeCell ref="AC2:AD4"/>
    <mergeCell ref="Y5:Z5"/>
    <mergeCell ref="AE2:AF4"/>
    <mergeCell ref="B3:C3"/>
    <mergeCell ref="E3:G3"/>
    <mergeCell ref="H3:I3"/>
    <mergeCell ref="K3:N3"/>
    <mergeCell ref="O3:R3"/>
    <mergeCell ref="S3:T3"/>
    <mergeCell ref="AE5:AF5"/>
    <mergeCell ref="AA5:AB5"/>
    <mergeCell ref="AC5:AD5"/>
    <mergeCell ref="A35:AF35"/>
    <mergeCell ref="Y6:Z6"/>
    <mergeCell ref="AA7:AB7"/>
    <mergeCell ref="AC7:AD7"/>
    <mergeCell ref="AE7:AF7"/>
    <mergeCell ref="AE6:AF6"/>
    <mergeCell ref="AA6:AB6"/>
    <mergeCell ref="AC6:AD6"/>
    <mergeCell ref="Y7:Z7"/>
    <mergeCell ref="B8:X8"/>
  </mergeCells>
  <hyperlinks>
    <hyperlink ref="A43" location="Index!A1" display="Retour à l' index" xr:uid="{EF4C85E8-5EB9-450F-AF1F-B32B89F53DF9}"/>
  </hyperlinks>
  <printOptions horizontalCentered="1" verticalCentered="1"/>
  <pageMargins left="0.70866141732283472" right="0.70866141732283472" top="0.74803149606299213" bottom="0.74803149606299213" header="0.31496062992125984" footer="0.31496062992125984"/>
  <pageSetup paperSize="9" scale="55" fitToWidth="2" orientation="landscape" horizontalDpi="4294967293" r:id="rId1"/>
  <headerFooter scaleWithDoc="0" alignWithMargins="0">
    <oddHeader>&amp;LÉlections fédérales &amp;CÉLECTIONS</oddHeader>
    <oddFooter>&amp;C&amp;P/&amp;N&amp;R© IBSA</oddFooter>
  </headerFooter>
  <colBreaks count="1" manualBreakCount="1">
    <brk id="14"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Z38"/>
  <sheetViews>
    <sheetView showGridLines="0" zoomScale="80" zoomScaleNormal="80" zoomScalePageLayoutView="80" workbookViewId="0">
      <selection activeCell="A38" sqref="A38"/>
    </sheetView>
  </sheetViews>
  <sheetFormatPr baseColWidth="10" defaultColWidth="9.140625" defaultRowHeight="12.75" x14ac:dyDescent="0.2"/>
  <cols>
    <col min="1" max="1" width="31.7109375" customWidth="1"/>
    <col min="2" max="25" width="11.7109375" customWidth="1"/>
  </cols>
  <sheetData>
    <row r="1" spans="1:26" ht="62.25" customHeight="1" x14ac:dyDescent="0.2">
      <c r="A1" s="507" t="s">
        <v>265</v>
      </c>
      <c r="B1" s="508"/>
      <c r="C1" s="508"/>
      <c r="D1" s="508"/>
      <c r="E1" s="508"/>
      <c r="F1" s="508"/>
      <c r="G1" s="508"/>
      <c r="H1" s="508"/>
      <c r="I1" s="508"/>
      <c r="J1" s="508"/>
      <c r="K1" s="508"/>
      <c r="L1" s="508"/>
      <c r="M1" s="508"/>
      <c r="N1" s="508"/>
      <c r="O1" s="508"/>
      <c r="P1" s="508"/>
      <c r="Q1" s="508"/>
      <c r="R1" s="508"/>
      <c r="S1" s="508"/>
      <c r="T1" s="508"/>
      <c r="U1" s="508"/>
      <c r="V1" s="508"/>
      <c r="W1" s="508"/>
      <c r="X1" s="508"/>
      <c r="Y1" s="509"/>
      <c r="Z1" s="7"/>
    </row>
    <row r="2" spans="1:26" ht="20.100000000000001" customHeight="1" x14ac:dyDescent="0.2">
      <c r="A2" s="532"/>
      <c r="B2" s="510" t="s">
        <v>111</v>
      </c>
      <c r="C2" s="511"/>
      <c r="D2" s="512"/>
      <c r="E2" s="127"/>
      <c r="F2" s="127"/>
      <c r="G2" s="127"/>
      <c r="H2" s="127"/>
      <c r="I2" s="127"/>
      <c r="J2" s="127"/>
      <c r="K2" s="501" t="s">
        <v>251</v>
      </c>
      <c r="L2" s="502"/>
      <c r="M2" s="502"/>
      <c r="N2" s="502"/>
      <c r="O2" s="502"/>
      <c r="P2" s="502"/>
      <c r="Q2" s="502"/>
      <c r="R2" s="502"/>
      <c r="S2" s="502"/>
      <c r="T2" s="502"/>
      <c r="U2" s="502"/>
      <c r="V2" s="502"/>
      <c r="W2" s="510" t="s">
        <v>64</v>
      </c>
      <c r="X2" s="511"/>
      <c r="Y2" s="512"/>
    </row>
    <row r="3" spans="1:26" ht="20.100000000000001" customHeight="1" x14ac:dyDescent="0.2">
      <c r="A3" s="533"/>
      <c r="B3" s="513"/>
      <c r="C3" s="514"/>
      <c r="D3" s="515"/>
      <c r="E3" s="501" t="s">
        <v>65</v>
      </c>
      <c r="F3" s="502"/>
      <c r="G3" s="503"/>
      <c r="H3" s="501" t="s">
        <v>66</v>
      </c>
      <c r="I3" s="502"/>
      <c r="J3" s="503"/>
      <c r="K3" s="501" t="s">
        <v>67</v>
      </c>
      <c r="L3" s="502"/>
      <c r="M3" s="503"/>
      <c r="N3" s="501" t="s">
        <v>68</v>
      </c>
      <c r="O3" s="502"/>
      <c r="P3" s="503"/>
      <c r="Q3" s="501" t="s">
        <v>69</v>
      </c>
      <c r="R3" s="502"/>
      <c r="S3" s="503"/>
      <c r="T3" s="501" t="s">
        <v>33</v>
      </c>
      <c r="U3" s="502"/>
      <c r="V3" s="503"/>
      <c r="W3" s="513"/>
      <c r="X3" s="514"/>
      <c r="Y3" s="515"/>
    </row>
    <row r="4" spans="1:26" ht="20.100000000000001" customHeight="1" x14ac:dyDescent="0.25">
      <c r="A4" s="128"/>
      <c r="B4" s="129" t="s">
        <v>218</v>
      </c>
      <c r="C4" s="130" t="s">
        <v>219</v>
      </c>
      <c r="D4" s="131" t="s">
        <v>33</v>
      </c>
      <c r="E4" s="129" t="s">
        <v>218</v>
      </c>
      <c r="F4" s="130" t="s">
        <v>219</v>
      </c>
      <c r="G4" s="131" t="s">
        <v>33</v>
      </c>
      <c r="H4" s="129" t="s">
        <v>218</v>
      </c>
      <c r="I4" s="130" t="s">
        <v>219</v>
      </c>
      <c r="J4" s="131" t="s">
        <v>33</v>
      </c>
      <c r="K4" s="129" t="s">
        <v>218</v>
      </c>
      <c r="L4" s="130" t="s">
        <v>219</v>
      </c>
      <c r="M4" s="131" t="s">
        <v>33</v>
      </c>
      <c r="N4" s="129" t="s">
        <v>218</v>
      </c>
      <c r="O4" s="130" t="s">
        <v>219</v>
      </c>
      <c r="P4" s="131" t="s">
        <v>33</v>
      </c>
      <c r="Q4" s="129" t="s">
        <v>218</v>
      </c>
      <c r="R4" s="130" t="s">
        <v>219</v>
      </c>
      <c r="S4" s="131" t="s">
        <v>33</v>
      </c>
      <c r="T4" s="129" t="s">
        <v>218</v>
      </c>
      <c r="U4" s="130" t="s">
        <v>219</v>
      </c>
      <c r="V4" s="131" t="s">
        <v>33</v>
      </c>
      <c r="W4" s="129" t="s">
        <v>218</v>
      </c>
      <c r="X4" s="132" t="s">
        <v>219</v>
      </c>
      <c r="Y4" s="130" t="s">
        <v>33</v>
      </c>
    </row>
    <row r="5" spans="1:26" ht="15" customHeight="1" x14ac:dyDescent="0.2">
      <c r="A5" s="133" t="s">
        <v>71</v>
      </c>
      <c r="B5" s="134">
        <v>27626</v>
      </c>
      <c r="C5" s="135">
        <v>30017</v>
      </c>
      <c r="D5" s="134">
        <v>57643</v>
      </c>
      <c r="E5" s="136">
        <v>15</v>
      </c>
      <c r="F5" s="136">
        <v>16</v>
      </c>
      <c r="G5" s="134">
        <v>31</v>
      </c>
      <c r="H5" s="136">
        <v>47</v>
      </c>
      <c r="I5" s="136">
        <v>86</v>
      </c>
      <c r="J5" s="134">
        <v>133</v>
      </c>
      <c r="K5" s="136">
        <v>181</v>
      </c>
      <c r="L5" s="136">
        <v>163</v>
      </c>
      <c r="M5" s="134">
        <v>344</v>
      </c>
      <c r="N5" s="136">
        <v>10</v>
      </c>
      <c r="O5" s="136">
        <v>9</v>
      </c>
      <c r="P5" s="134">
        <v>19</v>
      </c>
      <c r="Q5" s="136">
        <v>549</v>
      </c>
      <c r="R5" s="136">
        <v>600</v>
      </c>
      <c r="S5" s="134">
        <v>1149</v>
      </c>
      <c r="T5" s="136">
        <v>802</v>
      </c>
      <c r="U5" s="136">
        <v>874</v>
      </c>
      <c r="V5" s="134">
        <v>1676</v>
      </c>
      <c r="W5" s="136">
        <v>28428</v>
      </c>
      <c r="X5" s="137">
        <v>30891</v>
      </c>
      <c r="Y5" s="138">
        <v>59319</v>
      </c>
    </row>
    <row r="6" spans="1:26" ht="15" customHeight="1" x14ac:dyDescent="0.2">
      <c r="A6" s="133" t="s">
        <v>72</v>
      </c>
      <c r="B6" s="138">
        <v>8782</v>
      </c>
      <c r="C6" s="139">
        <v>10146</v>
      </c>
      <c r="D6" s="138">
        <v>18928</v>
      </c>
      <c r="E6" s="136">
        <v>3</v>
      </c>
      <c r="F6" s="136">
        <v>4</v>
      </c>
      <c r="G6" s="138">
        <v>7</v>
      </c>
      <c r="H6" s="136">
        <v>40</v>
      </c>
      <c r="I6" s="136">
        <v>59</v>
      </c>
      <c r="J6" s="138">
        <v>99</v>
      </c>
      <c r="K6" s="136">
        <v>120</v>
      </c>
      <c r="L6" s="136">
        <v>103</v>
      </c>
      <c r="M6" s="138">
        <v>223</v>
      </c>
      <c r="N6" s="136">
        <v>4</v>
      </c>
      <c r="O6" s="136">
        <v>6</v>
      </c>
      <c r="P6" s="138">
        <v>10</v>
      </c>
      <c r="Q6" s="136">
        <v>350</v>
      </c>
      <c r="R6" s="136">
        <v>398</v>
      </c>
      <c r="S6" s="138">
        <v>748</v>
      </c>
      <c r="T6" s="136">
        <v>517</v>
      </c>
      <c r="U6" s="136">
        <v>570</v>
      </c>
      <c r="V6" s="138">
        <v>1087</v>
      </c>
      <c r="W6" s="136">
        <v>9299</v>
      </c>
      <c r="X6" s="137">
        <v>10716</v>
      </c>
      <c r="Y6" s="138">
        <v>20015</v>
      </c>
    </row>
    <row r="7" spans="1:26" ht="15" customHeight="1" x14ac:dyDescent="0.2">
      <c r="A7" s="133" t="s">
        <v>189</v>
      </c>
      <c r="B7" s="138">
        <v>7022</v>
      </c>
      <c r="C7" s="139">
        <v>7877</v>
      </c>
      <c r="D7" s="138">
        <v>14899</v>
      </c>
      <c r="E7" s="136">
        <v>6</v>
      </c>
      <c r="F7" s="136">
        <v>4</v>
      </c>
      <c r="G7" s="138">
        <v>10</v>
      </c>
      <c r="H7" s="136">
        <v>22</v>
      </c>
      <c r="I7" s="136">
        <v>22</v>
      </c>
      <c r="J7" s="138">
        <v>44</v>
      </c>
      <c r="K7" s="136">
        <v>39</v>
      </c>
      <c r="L7" s="136">
        <v>39</v>
      </c>
      <c r="M7" s="138">
        <v>78</v>
      </c>
      <c r="N7" s="136">
        <v>1</v>
      </c>
      <c r="O7" s="136">
        <v>1</v>
      </c>
      <c r="P7" s="138">
        <v>2</v>
      </c>
      <c r="Q7" s="136">
        <v>186</v>
      </c>
      <c r="R7" s="136">
        <v>173</v>
      </c>
      <c r="S7" s="138">
        <v>359</v>
      </c>
      <c r="T7" s="136">
        <v>254</v>
      </c>
      <c r="U7" s="136">
        <v>239</v>
      </c>
      <c r="V7" s="138">
        <v>493</v>
      </c>
      <c r="W7" s="136">
        <v>7276</v>
      </c>
      <c r="X7" s="137">
        <v>8116</v>
      </c>
      <c r="Y7" s="138">
        <v>15392</v>
      </c>
    </row>
    <row r="8" spans="1:26" ht="15" customHeight="1" x14ac:dyDescent="0.2">
      <c r="A8" s="133" t="s">
        <v>9</v>
      </c>
      <c r="B8" s="138">
        <v>42201</v>
      </c>
      <c r="C8" s="139">
        <v>41492</v>
      </c>
      <c r="D8" s="138">
        <v>83693</v>
      </c>
      <c r="E8" s="136">
        <v>38</v>
      </c>
      <c r="F8" s="136">
        <v>26</v>
      </c>
      <c r="G8" s="138">
        <v>64</v>
      </c>
      <c r="H8" s="136">
        <v>84</v>
      </c>
      <c r="I8" s="136">
        <v>90</v>
      </c>
      <c r="J8" s="138">
        <v>174</v>
      </c>
      <c r="K8" s="136">
        <v>828</v>
      </c>
      <c r="L8" s="136">
        <v>788</v>
      </c>
      <c r="M8" s="138">
        <v>1616</v>
      </c>
      <c r="N8" s="136">
        <v>45</v>
      </c>
      <c r="O8" s="136">
        <v>57</v>
      </c>
      <c r="P8" s="138">
        <v>102</v>
      </c>
      <c r="Q8" s="136">
        <v>2399</v>
      </c>
      <c r="R8" s="136">
        <v>2836</v>
      </c>
      <c r="S8" s="138">
        <v>5235</v>
      </c>
      <c r="T8" s="136">
        <v>3394</v>
      </c>
      <c r="U8" s="136">
        <v>3797</v>
      </c>
      <c r="V8" s="138">
        <v>7191</v>
      </c>
      <c r="W8" s="136">
        <v>45595</v>
      </c>
      <c r="X8" s="137">
        <v>45289</v>
      </c>
      <c r="Y8" s="138">
        <v>90884</v>
      </c>
    </row>
    <row r="9" spans="1:26" ht="15" customHeight="1" x14ac:dyDescent="0.2">
      <c r="A9" s="133" t="s">
        <v>73</v>
      </c>
      <c r="B9" s="138">
        <v>9611</v>
      </c>
      <c r="C9" s="139">
        <v>10494</v>
      </c>
      <c r="D9" s="138">
        <v>20105</v>
      </c>
      <c r="E9" s="136">
        <v>8</v>
      </c>
      <c r="F9" s="136">
        <v>6</v>
      </c>
      <c r="G9" s="138">
        <v>14</v>
      </c>
      <c r="H9" s="136">
        <v>36</v>
      </c>
      <c r="I9" s="136">
        <v>43</v>
      </c>
      <c r="J9" s="138">
        <v>79</v>
      </c>
      <c r="K9" s="136">
        <v>217</v>
      </c>
      <c r="L9" s="136">
        <v>189</v>
      </c>
      <c r="M9" s="138">
        <v>406</v>
      </c>
      <c r="N9" s="136">
        <v>16</v>
      </c>
      <c r="O9" s="136">
        <v>17</v>
      </c>
      <c r="P9" s="138">
        <v>33</v>
      </c>
      <c r="Q9" s="136">
        <v>635</v>
      </c>
      <c r="R9" s="136">
        <v>801</v>
      </c>
      <c r="S9" s="138">
        <v>1436</v>
      </c>
      <c r="T9" s="136">
        <v>912</v>
      </c>
      <c r="U9" s="136">
        <v>1056</v>
      </c>
      <c r="V9" s="138">
        <v>1968</v>
      </c>
      <c r="W9" s="136">
        <v>10523</v>
      </c>
      <c r="X9" s="137">
        <v>11550</v>
      </c>
      <c r="Y9" s="138">
        <v>22073</v>
      </c>
    </row>
    <row r="10" spans="1:26" ht="15" customHeight="1" x14ac:dyDescent="0.2">
      <c r="A10" s="133" t="s">
        <v>74</v>
      </c>
      <c r="B10" s="138">
        <v>10282</v>
      </c>
      <c r="C10" s="139">
        <v>12506</v>
      </c>
      <c r="D10" s="138">
        <v>22788</v>
      </c>
      <c r="E10" s="136">
        <v>5</v>
      </c>
      <c r="F10" s="136">
        <v>3</v>
      </c>
      <c r="G10" s="138">
        <v>8</v>
      </c>
      <c r="H10" s="136">
        <v>19</v>
      </c>
      <c r="I10" s="136">
        <v>31</v>
      </c>
      <c r="J10" s="138">
        <v>50</v>
      </c>
      <c r="K10" s="136">
        <v>79</v>
      </c>
      <c r="L10" s="136">
        <v>68</v>
      </c>
      <c r="M10" s="138">
        <v>147</v>
      </c>
      <c r="N10" s="136">
        <v>4</v>
      </c>
      <c r="O10" s="136">
        <v>4</v>
      </c>
      <c r="P10" s="138">
        <v>8</v>
      </c>
      <c r="Q10" s="136">
        <v>284</v>
      </c>
      <c r="R10" s="136">
        <v>319</v>
      </c>
      <c r="S10" s="138">
        <v>603</v>
      </c>
      <c r="T10" s="136">
        <v>391</v>
      </c>
      <c r="U10" s="136">
        <v>425</v>
      </c>
      <c r="V10" s="138">
        <v>816</v>
      </c>
      <c r="W10" s="136">
        <v>10673</v>
      </c>
      <c r="X10" s="137">
        <v>12931</v>
      </c>
      <c r="Y10" s="138">
        <v>23604</v>
      </c>
    </row>
    <row r="11" spans="1:26" ht="15" customHeight="1" x14ac:dyDescent="0.2">
      <c r="A11" s="133" t="s">
        <v>75</v>
      </c>
      <c r="B11" s="138">
        <v>12896</v>
      </c>
      <c r="C11" s="139">
        <v>14601</v>
      </c>
      <c r="D11" s="138">
        <v>27497</v>
      </c>
      <c r="E11" s="136">
        <v>10</v>
      </c>
      <c r="F11" s="136">
        <v>5</v>
      </c>
      <c r="G11" s="138">
        <v>15</v>
      </c>
      <c r="H11" s="136">
        <v>44</v>
      </c>
      <c r="I11" s="136">
        <v>56</v>
      </c>
      <c r="J11" s="138">
        <v>100</v>
      </c>
      <c r="K11" s="136">
        <v>150</v>
      </c>
      <c r="L11" s="136">
        <v>138</v>
      </c>
      <c r="M11" s="138">
        <v>288</v>
      </c>
      <c r="N11" s="136">
        <v>17</v>
      </c>
      <c r="O11" s="136">
        <v>13</v>
      </c>
      <c r="P11" s="138">
        <v>30</v>
      </c>
      <c r="Q11" s="136">
        <v>441</v>
      </c>
      <c r="R11" s="136">
        <v>529</v>
      </c>
      <c r="S11" s="138">
        <v>970</v>
      </c>
      <c r="T11" s="136">
        <v>662</v>
      </c>
      <c r="U11" s="136">
        <v>741</v>
      </c>
      <c r="V11" s="138">
        <v>1403</v>
      </c>
      <c r="W11" s="136">
        <v>13558</v>
      </c>
      <c r="X11" s="137">
        <v>15342</v>
      </c>
      <c r="Y11" s="138">
        <v>28900</v>
      </c>
    </row>
    <row r="12" spans="1:26" ht="15" customHeight="1" x14ac:dyDescent="0.2">
      <c r="A12" s="133" t="s">
        <v>76</v>
      </c>
      <c r="B12" s="138">
        <v>6571</v>
      </c>
      <c r="C12" s="139">
        <v>8046</v>
      </c>
      <c r="D12" s="138">
        <v>14617</v>
      </c>
      <c r="E12" s="136">
        <v>2</v>
      </c>
      <c r="F12" s="136">
        <v>0</v>
      </c>
      <c r="G12" s="138">
        <v>2</v>
      </c>
      <c r="H12" s="136">
        <v>19</v>
      </c>
      <c r="I12" s="136">
        <v>22</v>
      </c>
      <c r="J12" s="138">
        <v>41</v>
      </c>
      <c r="K12" s="136">
        <v>50</v>
      </c>
      <c r="L12" s="136">
        <v>36</v>
      </c>
      <c r="M12" s="138">
        <v>86</v>
      </c>
      <c r="N12" s="136">
        <v>1</v>
      </c>
      <c r="O12" s="136">
        <v>4</v>
      </c>
      <c r="P12" s="138">
        <v>5</v>
      </c>
      <c r="Q12" s="136">
        <v>173</v>
      </c>
      <c r="R12" s="136">
        <v>188</v>
      </c>
      <c r="S12" s="138">
        <v>361</v>
      </c>
      <c r="T12" s="136">
        <v>245</v>
      </c>
      <c r="U12" s="136">
        <v>250</v>
      </c>
      <c r="V12" s="138">
        <v>495</v>
      </c>
      <c r="W12" s="136">
        <v>6816</v>
      </c>
      <c r="X12" s="137">
        <v>8296</v>
      </c>
      <c r="Y12" s="138">
        <v>15112</v>
      </c>
    </row>
    <row r="13" spans="1:26" ht="15" customHeight="1" x14ac:dyDescent="0.2">
      <c r="A13" s="133" t="s">
        <v>10</v>
      </c>
      <c r="B13" s="138">
        <v>17897</v>
      </c>
      <c r="C13" s="139">
        <v>18687</v>
      </c>
      <c r="D13" s="138">
        <v>36584</v>
      </c>
      <c r="E13" s="136">
        <v>23</v>
      </c>
      <c r="F13" s="136">
        <v>21</v>
      </c>
      <c r="G13" s="138">
        <v>44</v>
      </c>
      <c r="H13" s="136">
        <v>65</v>
      </c>
      <c r="I13" s="136">
        <v>109</v>
      </c>
      <c r="J13" s="138">
        <v>174</v>
      </c>
      <c r="K13" s="136">
        <v>454</v>
      </c>
      <c r="L13" s="136">
        <v>453</v>
      </c>
      <c r="M13" s="138">
        <v>907</v>
      </c>
      <c r="N13" s="136">
        <v>23</v>
      </c>
      <c r="O13" s="136">
        <v>27</v>
      </c>
      <c r="P13" s="138">
        <v>50</v>
      </c>
      <c r="Q13" s="136">
        <v>1228</v>
      </c>
      <c r="R13" s="136">
        <v>1415</v>
      </c>
      <c r="S13" s="138">
        <v>2643</v>
      </c>
      <c r="T13" s="136">
        <v>1793</v>
      </c>
      <c r="U13" s="136">
        <v>2025</v>
      </c>
      <c r="V13" s="138">
        <v>3818</v>
      </c>
      <c r="W13" s="136">
        <v>19690</v>
      </c>
      <c r="X13" s="137">
        <v>20712</v>
      </c>
      <c r="Y13" s="138">
        <v>40402</v>
      </c>
    </row>
    <row r="14" spans="1:26" ht="15" customHeight="1" x14ac:dyDescent="0.2">
      <c r="A14" s="133" t="s">
        <v>77</v>
      </c>
      <c r="B14" s="138">
        <v>13785</v>
      </c>
      <c r="C14" s="139">
        <v>16037</v>
      </c>
      <c r="D14" s="138">
        <v>29822</v>
      </c>
      <c r="E14" s="136">
        <v>6</v>
      </c>
      <c r="F14" s="136">
        <v>5</v>
      </c>
      <c r="G14" s="138">
        <v>11</v>
      </c>
      <c r="H14" s="136">
        <v>35</v>
      </c>
      <c r="I14" s="136">
        <v>49</v>
      </c>
      <c r="J14" s="138">
        <v>84</v>
      </c>
      <c r="K14" s="136">
        <v>123</v>
      </c>
      <c r="L14" s="136">
        <v>110</v>
      </c>
      <c r="M14" s="138">
        <v>233</v>
      </c>
      <c r="N14" s="136">
        <v>11</v>
      </c>
      <c r="O14" s="136">
        <v>12</v>
      </c>
      <c r="P14" s="138">
        <v>23</v>
      </c>
      <c r="Q14" s="136">
        <v>326</v>
      </c>
      <c r="R14" s="136">
        <v>335</v>
      </c>
      <c r="S14" s="138">
        <v>661</v>
      </c>
      <c r="T14" s="136">
        <v>501</v>
      </c>
      <c r="U14" s="136">
        <v>511</v>
      </c>
      <c r="V14" s="138">
        <v>1012</v>
      </c>
      <c r="W14" s="136">
        <v>14286</v>
      </c>
      <c r="X14" s="137">
        <v>16548</v>
      </c>
      <c r="Y14" s="138">
        <v>30834</v>
      </c>
    </row>
    <row r="15" spans="1:26" ht="15" customHeight="1" x14ac:dyDescent="0.2">
      <c r="A15" s="133" t="s">
        <v>78</v>
      </c>
      <c r="B15" s="138">
        <v>5245</v>
      </c>
      <c r="C15" s="139">
        <v>5566</v>
      </c>
      <c r="D15" s="138">
        <v>10811</v>
      </c>
      <c r="E15" s="136">
        <v>2</v>
      </c>
      <c r="F15" s="136">
        <v>0</v>
      </c>
      <c r="G15" s="138">
        <v>2</v>
      </c>
      <c r="H15" s="136">
        <v>7</v>
      </c>
      <c r="I15" s="136">
        <v>7</v>
      </c>
      <c r="J15" s="138">
        <v>14</v>
      </c>
      <c r="K15" s="136">
        <v>45</v>
      </c>
      <c r="L15" s="136">
        <v>29</v>
      </c>
      <c r="M15" s="138">
        <v>74</v>
      </c>
      <c r="N15" s="136">
        <v>2</v>
      </c>
      <c r="O15" s="136">
        <v>1</v>
      </c>
      <c r="P15" s="138">
        <v>3</v>
      </c>
      <c r="Q15" s="136">
        <v>102</v>
      </c>
      <c r="R15" s="136">
        <v>133</v>
      </c>
      <c r="S15" s="138">
        <v>235</v>
      </c>
      <c r="T15" s="136">
        <v>158</v>
      </c>
      <c r="U15" s="136">
        <v>170</v>
      </c>
      <c r="V15" s="138">
        <v>328</v>
      </c>
      <c r="W15" s="136">
        <v>5403</v>
      </c>
      <c r="X15" s="137">
        <v>5736</v>
      </c>
      <c r="Y15" s="138">
        <v>11139</v>
      </c>
    </row>
    <row r="16" spans="1:26" ht="15" customHeight="1" x14ac:dyDescent="0.2">
      <c r="A16" s="133" t="s">
        <v>198</v>
      </c>
      <c r="B16" s="138">
        <v>22899</v>
      </c>
      <c r="C16" s="139">
        <v>24741</v>
      </c>
      <c r="D16" s="138">
        <v>47640</v>
      </c>
      <c r="E16" s="136">
        <v>8</v>
      </c>
      <c r="F16" s="136">
        <v>5</v>
      </c>
      <c r="G16" s="138">
        <v>13</v>
      </c>
      <c r="H16" s="136">
        <v>37</v>
      </c>
      <c r="I16" s="136">
        <v>47</v>
      </c>
      <c r="J16" s="138">
        <v>84</v>
      </c>
      <c r="K16" s="136">
        <v>149</v>
      </c>
      <c r="L16" s="136">
        <v>141</v>
      </c>
      <c r="M16" s="138">
        <v>290</v>
      </c>
      <c r="N16" s="136">
        <v>7</v>
      </c>
      <c r="O16" s="136">
        <v>8</v>
      </c>
      <c r="P16" s="138">
        <v>15</v>
      </c>
      <c r="Q16" s="136">
        <v>334</v>
      </c>
      <c r="R16" s="136">
        <v>375</v>
      </c>
      <c r="S16" s="138">
        <v>709</v>
      </c>
      <c r="T16" s="136">
        <v>535</v>
      </c>
      <c r="U16" s="136">
        <v>576</v>
      </c>
      <c r="V16" s="138">
        <v>1111</v>
      </c>
      <c r="W16" s="136">
        <v>23434</v>
      </c>
      <c r="X16" s="137">
        <v>25317</v>
      </c>
      <c r="Y16" s="138">
        <v>48751</v>
      </c>
    </row>
    <row r="17" spans="1:25" ht="15" customHeight="1" x14ac:dyDescent="0.2">
      <c r="A17" s="133" t="s">
        <v>79</v>
      </c>
      <c r="B17" s="138">
        <v>9886</v>
      </c>
      <c r="C17" s="139">
        <v>9910</v>
      </c>
      <c r="D17" s="138">
        <v>19796</v>
      </c>
      <c r="E17" s="136">
        <v>4</v>
      </c>
      <c r="F17" s="136">
        <v>1</v>
      </c>
      <c r="G17" s="138">
        <v>5</v>
      </c>
      <c r="H17" s="136">
        <v>16</v>
      </c>
      <c r="I17" s="136">
        <v>24</v>
      </c>
      <c r="J17" s="138">
        <v>40</v>
      </c>
      <c r="K17" s="136">
        <v>166</v>
      </c>
      <c r="L17" s="136">
        <v>150</v>
      </c>
      <c r="M17" s="138">
        <v>316</v>
      </c>
      <c r="N17" s="136">
        <v>12</v>
      </c>
      <c r="O17" s="136">
        <v>4</v>
      </c>
      <c r="P17" s="138">
        <v>16</v>
      </c>
      <c r="Q17" s="136">
        <v>370</v>
      </c>
      <c r="R17" s="136">
        <v>425</v>
      </c>
      <c r="S17" s="138">
        <v>795</v>
      </c>
      <c r="T17" s="136">
        <v>568</v>
      </c>
      <c r="U17" s="136">
        <v>604</v>
      </c>
      <c r="V17" s="138">
        <v>1172</v>
      </c>
      <c r="W17" s="136">
        <v>10454</v>
      </c>
      <c r="X17" s="137">
        <v>10514</v>
      </c>
      <c r="Y17" s="138">
        <v>20968</v>
      </c>
    </row>
    <row r="18" spans="1:25" ht="15" customHeight="1" x14ac:dyDescent="0.2">
      <c r="A18" s="133" t="s">
        <v>190</v>
      </c>
      <c r="B18" s="138">
        <v>5796</v>
      </c>
      <c r="C18" s="139">
        <v>5508</v>
      </c>
      <c r="D18" s="138">
        <v>11304</v>
      </c>
      <c r="E18" s="136">
        <v>3</v>
      </c>
      <c r="F18" s="136">
        <v>0</v>
      </c>
      <c r="G18" s="138">
        <v>3</v>
      </c>
      <c r="H18" s="136">
        <v>9</v>
      </c>
      <c r="I18" s="136">
        <v>19</v>
      </c>
      <c r="J18" s="138">
        <v>28</v>
      </c>
      <c r="K18" s="136">
        <v>65</v>
      </c>
      <c r="L18" s="136">
        <v>66</v>
      </c>
      <c r="M18" s="138">
        <v>131</v>
      </c>
      <c r="N18" s="136">
        <v>7</v>
      </c>
      <c r="O18" s="136">
        <v>2</v>
      </c>
      <c r="P18" s="138">
        <v>9</v>
      </c>
      <c r="Q18" s="136">
        <v>159</v>
      </c>
      <c r="R18" s="136">
        <v>161</v>
      </c>
      <c r="S18" s="138">
        <v>320</v>
      </c>
      <c r="T18" s="136">
        <v>243</v>
      </c>
      <c r="U18" s="136">
        <v>248</v>
      </c>
      <c r="V18" s="138">
        <v>491</v>
      </c>
      <c r="W18" s="136">
        <v>6039</v>
      </c>
      <c r="X18" s="137">
        <v>5756</v>
      </c>
      <c r="Y18" s="138">
        <v>11795</v>
      </c>
    </row>
    <row r="19" spans="1:25" ht="15" customHeight="1" x14ac:dyDescent="0.2">
      <c r="A19" s="133" t="s">
        <v>80</v>
      </c>
      <c r="B19" s="138">
        <v>29823</v>
      </c>
      <c r="C19" s="139">
        <v>31188</v>
      </c>
      <c r="D19" s="138">
        <v>61011</v>
      </c>
      <c r="E19" s="136">
        <v>18</v>
      </c>
      <c r="F19" s="136">
        <v>20</v>
      </c>
      <c r="G19" s="138">
        <v>38</v>
      </c>
      <c r="H19" s="136">
        <v>67</v>
      </c>
      <c r="I19" s="136">
        <v>110</v>
      </c>
      <c r="J19" s="138">
        <v>177</v>
      </c>
      <c r="K19" s="136">
        <v>343</v>
      </c>
      <c r="L19" s="136">
        <v>309</v>
      </c>
      <c r="M19" s="138">
        <v>652</v>
      </c>
      <c r="N19" s="136">
        <v>17</v>
      </c>
      <c r="O19" s="136">
        <v>27</v>
      </c>
      <c r="P19" s="138">
        <v>44</v>
      </c>
      <c r="Q19" s="136">
        <v>828</v>
      </c>
      <c r="R19" s="136">
        <v>999</v>
      </c>
      <c r="S19" s="138">
        <v>1827</v>
      </c>
      <c r="T19" s="136">
        <v>1273</v>
      </c>
      <c r="U19" s="136">
        <v>1465</v>
      </c>
      <c r="V19" s="138">
        <v>2738</v>
      </c>
      <c r="W19" s="136">
        <v>31096</v>
      </c>
      <c r="X19" s="137">
        <v>32653</v>
      </c>
      <c r="Y19" s="138">
        <v>63749</v>
      </c>
    </row>
    <row r="20" spans="1:25" ht="15" customHeight="1" x14ac:dyDescent="0.2">
      <c r="A20" s="133" t="s">
        <v>13</v>
      </c>
      <c r="B20" s="138">
        <v>20299</v>
      </c>
      <c r="C20" s="139">
        <v>24725</v>
      </c>
      <c r="D20" s="138">
        <v>45024</v>
      </c>
      <c r="E20" s="136">
        <v>28</v>
      </c>
      <c r="F20" s="136">
        <v>31</v>
      </c>
      <c r="G20" s="138">
        <v>59</v>
      </c>
      <c r="H20" s="136">
        <v>149</v>
      </c>
      <c r="I20" s="136">
        <v>173</v>
      </c>
      <c r="J20" s="138">
        <v>322</v>
      </c>
      <c r="K20" s="136">
        <v>461</v>
      </c>
      <c r="L20" s="136">
        <v>401</v>
      </c>
      <c r="M20" s="138">
        <v>862</v>
      </c>
      <c r="N20" s="136">
        <v>32</v>
      </c>
      <c r="O20" s="136">
        <v>33</v>
      </c>
      <c r="P20" s="138">
        <v>65</v>
      </c>
      <c r="Q20" s="136">
        <v>1376</v>
      </c>
      <c r="R20" s="136">
        <v>1665</v>
      </c>
      <c r="S20" s="138">
        <v>3041</v>
      </c>
      <c r="T20" s="136">
        <v>2046</v>
      </c>
      <c r="U20" s="136">
        <v>2303</v>
      </c>
      <c r="V20" s="138">
        <v>4349</v>
      </c>
      <c r="W20" s="136">
        <v>22345</v>
      </c>
      <c r="X20" s="137">
        <v>27028</v>
      </c>
      <c r="Y20" s="138">
        <v>49373</v>
      </c>
    </row>
    <row r="21" spans="1:25" ht="15" customHeight="1" x14ac:dyDescent="0.2">
      <c r="A21" s="133" t="s">
        <v>81</v>
      </c>
      <c r="B21" s="138">
        <v>7154</v>
      </c>
      <c r="C21" s="139">
        <v>8797</v>
      </c>
      <c r="D21" s="138">
        <v>15951</v>
      </c>
      <c r="E21" s="136">
        <v>6</v>
      </c>
      <c r="F21" s="136">
        <v>5</v>
      </c>
      <c r="G21" s="138">
        <v>11</v>
      </c>
      <c r="H21" s="136">
        <v>47</v>
      </c>
      <c r="I21" s="136">
        <v>43</v>
      </c>
      <c r="J21" s="138">
        <v>90</v>
      </c>
      <c r="K21" s="136">
        <v>98</v>
      </c>
      <c r="L21" s="136">
        <v>87</v>
      </c>
      <c r="M21" s="138">
        <v>185</v>
      </c>
      <c r="N21" s="136">
        <v>6</v>
      </c>
      <c r="O21" s="136">
        <v>4</v>
      </c>
      <c r="P21" s="138">
        <v>10</v>
      </c>
      <c r="Q21" s="136">
        <v>314</v>
      </c>
      <c r="R21" s="136">
        <v>371</v>
      </c>
      <c r="S21" s="138">
        <v>685</v>
      </c>
      <c r="T21" s="136">
        <v>471</v>
      </c>
      <c r="U21" s="136">
        <v>510</v>
      </c>
      <c r="V21" s="138">
        <v>981</v>
      </c>
      <c r="W21" s="136">
        <v>7625</v>
      </c>
      <c r="X21" s="137">
        <v>9307</v>
      </c>
      <c r="Y21" s="138">
        <v>16932</v>
      </c>
    </row>
    <row r="22" spans="1:25" ht="15" customHeight="1" x14ac:dyDescent="0.2">
      <c r="A22" s="133" t="s">
        <v>191</v>
      </c>
      <c r="B22" s="138">
        <v>12837</v>
      </c>
      <c r="C22" s="139">
        <v>15916</v>
      </c>
      <c r="D22" s="138">
        <v>28753</v>
      </c>
      <c r="E22" s="136">
        <v>7</v>
      </c>
      <c r="F22" s="136">
        <v>10</v>
      </c>
      <c r="G22" s="138">
        <v>17</v>
      </c>
      <c r="H22" s="136">
        <v>55</v>
      </c>
      <c r="I22" s="136">
        <v>115</v>
      </c>
      <c r="J22" s="138">
        <v>170</v>
      </c>
      <c r="K22" s="136">
        <v>213</v>
      </c>
      <c r="L22" s="136">
        <v>191</v>
      </c>
      <c r="M22" s="138">
        <v>404</v>
      </c>
      <c r="N22" s="136">
        <v>12</v>
      </c>
      <c r="O22" s="136">
        <v>15</v>
      </c>
      <c r="P22" s="138">
        <v>27</v>
      </c>
      <c r="Q22" s="136">
        <v>666</v>
      </c>
      <c r="R22" s="136">
        <v>817</v>
      </c>
      <c r="S22" s="138">
        <v>1483</v>
      </c>
      <c r="T22" s="136">
        <v>953</v>
      </c>
      <c r="U22" s="136">
        <v>1148</v>
      </c>
      <c r="V22" s="138">
        <v>2101</v>
      </c>
      <c r="W22" s="136">
        <v>13790</v>
      </c>
      <c r="X22" s="137">
        <v>17064</v>
      </c>
      <c r="Y22" s="138">
        <v>30854</v>
      </c>
    </row>
    <row r="23" spans="1:25" ht="15" customHeight="1" x14ac:dyDescent="0.2">
      <c r="A23" s="140" t="s">
        <v>192</v>
      </c>
      <c r="B23" s="138">
        <v>9655</v>
      </c>
      <c r="C23" s="139">
        <v>11682</v>
      </c>
      <c r="D23" s="138">
        <v>21337</v>
      </c>
      <c r="E23" s="136">
        <v>21</v>
      </c>
      <c r="F23" s="136">
        <v>14</v>
      </c>
      <c r="G23" s="138">
        <v>35</v>
      </c>
      <c r="H23" s="136">
        <v>65</v>
      </c>
      <c r="I23" s="136">
        <v>82</v>
      </c>
      <c r="J23" s="138">
        <v>147</v>
      </c>
      <c r="K23" s="136">
        <v>173</v>
      </c>
      <c r="L23" s="136">
        <v>155</v>
      </c>
      <c r="M23" s="138">
        <v>328</v>
      </c>
      <c r="N23" s="136">
        <v>14</v>
      </c>
      <c r="O23" s="136">
        <v>9</v>
      </c>
      <c r="P23" s="138">
        <v>23</v>
      </c>
      <c r="Q23" s="136">
        <v>565</v>
      </c>
      <c r="R23" s="136">
        <v>631</v>
      </c>
      <c r="S23" s="138">
        <v>1196</v>
      </c>
      <c r="T23" s="136">
        <v>838</v>
      </c>
      <c r="U23" s="136">
        <v>891</v>
      </c>
      <c r="V23" s="138">
        <v>1729</v>
      </c>
      <c r="W23" s="136">
        <v>10493</v>
      </c>
      <c r="X23" s="137">
        <v>12573</v>
      </c>
      <c r="Y23" s="138">
        <v>23066</v>
      </c>
    </row>
    <row r="24" spans="1:25" ht="15" customHeight="1" x14ac:dyDescent="0.2">
      <c r="A24" s="141" t="s">
        <v>82</v>
      </c>
      <c r="B24" s="142">
        <v>280267</v>
      </c>
      <c r="C24" s="143">
        <v>307936</v>
      </c>
      <c r="D24" s="142">
        <v>588203</v>
      </c>
      <c r="E24" s="144">
        <v>213</v>
      </c>
      <c r="F24" s="144">
        <v>176</v>
      </c>
      <c r="G24" s="142">
        <v>389</v>
      </c>
      <c r="H24" s="144">
        <v>863</v>
      </c>
      <c r="I24" s="144">
        <v>1187</v>
      </c>
      <c r="J24" s="142">
        <v>2050</v>
      </c>
      <c r="K24" s="144">
        <v>3954</v>
      </c>
      <c r="L24" s="144">
        <v>3616</v>
      </c>
      <c r="M24" s="142">
        <v>7570</v>
      </c>
      <c r="N24" s="144">
        <v>241</v>
      </c>
      <c r="O24" s="144">
        <v>253</v>
      </c>
      <c r="P24" s="142">
        <v>494</v>
      </c>
      <c r="Q24" s="144">
        <v>11285</v>
      </c>
      <c r="R24" s="144">
        <v>13171</v>
      </c>
      <c r="S24" s="142">
        <v>24456</v>
      </c>
      <c r="T24" s="144">
        <v>16556</v>
      </c>
      <c r="U24" s="144">
        <v>18403</v>
      </c>
      <c r="V24" s="142">
        <v>34959</v>
      </c>
      <c r="W24" s="144">
        <v>296823</v>
      </c>
      <c r="X24" s="145">
        <v>326339</v>
      </c>
      <c r="Y24" s="142">
        <v>623162</v>
      </c>
    </row>
    <row r="25" spans="1:25" ht="15" customHeight="1" x14ac:dyDescent="0.2">
      <c r="A25" s="146" t="s">
        <v>83</v>
      </c>
      <c r="B25" s="138">
        <v>2359957</v>
      </c>
      <c r="C25" s="136">
        <v>2478609</v>
      </c>
      <c r="D25" s="138">
        <v>4838566</v>
      </c>
      <c r="E25" s="136">
        <v>1663</v>
      </c>
      <c r="F25" s="136">
        <v>1460</v>
      </c>
      <c r="G25" s="138">
        <v>3123</v>
      </c>
      <c r="H25" s="136">
        <v>5791</v>
      </c>
      <c r="I25" s="136">
        <v>6922</v>
      </c>
      <c r="J25" s="138">
        <v>12713</v>
      </c>
      <c r="K25" s="136">
        <v>5522</v>
      </c>
      <c r="L25" s="136">
        <v>4204</v>
      </c>
      <c r="M25" s="138">
        <v>9726</v>
      </c>
      <c r="N25" s="136">
        <v>322</v>
      </c>
      <c r="O25" s="136">
        <v>364</v>
      </c>
      <c r="P25" s="138">
        <v>686</v>
      </c>
      <c r="Q25" s="136">
        <v>26208</v>
      </c>
      <c r="R25" s="136">
        <v>27849</v>
      </c>
      <c r="S25" s="138">
        <v>54057</v>
      </c>
      <c r="T25" s="136">
        <v>39506</v>
      </c>
      <c r="U25" s="136">
        <v>40799</v>
      </c>
      <c r="V25" s="138">
        <v>80305</v>
      </c>
      <c r="W25" s="136">
        <v>2399463</v>
      </c>
      <c r="X25" s="137">
        <v>2519408</v>
      </c>
      <c r="Y25" s="138">
        <v>4918871</v>
      </c>
    </row>
    <row r="26" spans="1:25" ht="15" customHeight="1" x14ac:dyDescent="0.2">
      <c r="A26" s="146" t="s">
        <v>84</v>
      </c>
      <c r="B26" s="138">
        <v>1229823</v>
      </c>
      <c r="C26" s="136">
        <v>1333210</v>
      </c>
      <c r="D26" s="138">
        <v>2563033</v>
      </c>
      <c r="E26" s="136">
        <v>2156</v>
      </c>
      <c r="F26" s="136">
        <v>1932</v>
      </c>
      <c r="G26" s="138">
        <v>4088</v>
      </c>
      <c r="H26" s="136">
        <v>3357</v>
      </c>
      <c r="I26" s="136">
        <v>4623</v>
      </c>
      <c r="J26" s="138">
        <v>7980</v>
      </c>
      <c r="K26" s="136">
        <v>3546</v>
      </c>
      <c r="L26" s="136">
        <v>2880</v>
      </c>
      <c r="M26" s="138">
        <v>6426</v>
      </c>
      <c r="N26" s="136">
        <v>218</v>
      </c>
      <c r="O26" s="136">
        <v>223</v>
      </c>
      <c r="P26" s="138">
        <v>441</v>
      </c>
      <c r="Q26" s="136">
        <v>20847</v>
      </c>
      <c r="R26" s="136">
        <v>22861</v>
      </c>
      <c r="S26" s="138">
        <v>43708</v>
      </c>
      <c r="T26" s="136">
        <v>30124</v>
      </c>
      <c r="U26" s="136">
        <v>32519</v>
      </c>
      <c r="V26" s="138">
        <v>62643</v>
      </c>
      <c r="W26" s="136">
        <v>1259947</v>
      </c>
      <c r="X26" s="137">
        <v>1365729</v>
      </c>
      <c r="Y26" s="138">
        <v>2625676</v>
      </c>
    </row>
    <row r="27" spans="1:25" ht="15" x14ac:dyDescent="0.2">
      <c r="A27" s="147" t="s">
        <v>4</v>
      </c>
      <c r="B27" s="148">
        <v>3870047</v>
      </c>
      <c r="C27" s="149">
        <v>4119755</v>
      </c>
      <c r="D27" s="148">
        <v>7989802</v>
      </c>
      <c r="E27" s="149">
        <v>4032</v>
      </c>
      <c r="F27" s="149">
        <v>3568</v>
      </c>
      <c r="G27" s="148">
        <v>7600</v>
      </c>
      <c r="H27" s="149">
        <v>10011</v>
      </c>
      <c r="I27" s="149">
        <v>12732</v>
      </c>
      <c r="J27" s="148">
        <v>22743</v>
      </c>
      <c r="K27" s="149">
        <v>13022</v>
      </c>
      <c r="L27" s="149">
        <v>10700</v>
      </c>
      <c r="M27" s="148">
        <v>23722</v>
      </c>
      <c r="N27" s="149">
        <v>781</v>
      </c>
      <c r="O27" s="149">
        <v>840</v>
      </c>
      <c r="P27" s="148">
        <v>1621</v>
      </c>
      <c r="Q27" s="149">
        <v>58340</v>
      </c>
      <c r="R27" s="149">
        <v>63881</v>
      </c>
      <c r="S27" s="148">
        <v>122221</v>
      </c>
      <c r="T27" s="149">
        <v>86186</v>
      </c>
      <c r="U27" s="149">
        <v>91721</v>
      </c>
      <c r="V27" s="148">
        <v>177907</v>
      </c>
      <c r="W27" s="149">
        <v>3956233</v>
      </c>
      <c r="X27" s="150">
        <v>4211476</v>
      </c>
      <c r="Y27" s="148">
        <v>8167709</v>
      </c>
    </row>
    <row r="28" spans="1:25" ht="54" customHeight="1" x14ac:dyDescent="0.2">
      <c r="A28" s="504" t="s">
        <v>252</v>
      </c>
      <c r="B28" s="505"/>
      <c r="C28" s="505"/>
      <c r="D28" s="505"/>
      <c r="E28" s="505"/>
      <c r="F28" s="505"/>
      <c r="G28" s="505"/>
      <c r="H28" s="505"/>
      <c r="I28" s="505"/>
      <c r="J28" s="505"/>
      <c r="K28" s="505"/>
      <c r="L28" s="505"/>
      <c r="M28" s="505"/>
      <c r="N28" s="505"/>
      <c r="O28" s="505"/>
      <c r="P28" s="505"/>
      <c r="Q28" s="505"/>
      <c r="R28" s="505"/>
      <c r="S28" s="505"/>
      <c r="T28" s="505"/>
      <c r="U28" s="505"/>
      <c r="V28" s="505"/>
      <c r="W28" s="505"/>
      <c r="X28" s="505"/>
      <c r="Y28" s="506"/>
    </row>
    <row r="29" spans="1:25" ht="14.25" x14ac:dyDescent="0.2">
      <c r="A29" s="151"/>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row>
    <row r="30" spans="1:25" x14ac:dyDescent="0.2">
      <c r="A30" s="152" t="s">
        <v>202</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row>
    <row r="31" spans="1:25" x14ac:dyDescent="0.2">
      <c r="A31" s="153" t="s">
        <v>193</v>
      </c>
      <c r="B31" s="153"/>
      <c r="C31" s="154"/>
      <c r="D31" s="154"/>
      <c r="E31" s="112"/>
      <c r="F31" s="112"/>
      <c r="G31" s="112"/>
      <c r="H31" s="112"/>
      <c r="I31" s="112"/>
      <c r="J31" s="112"/>
      <c r="K31" s="112"/>
      <c r="L31" s="112"/>
      <c r="M31" s="112"/>
      <c r="N31" s="112"/>
      <c r="O31" s="112"/>
      <c r="P31" s="112"/>
      <c r="Q31" s="112"/>
      <c r="R31" s="112"/>
      <c r="S31" s="112"/>
      <c r="T31" s="112"/>
      <c r="U31" s="112"/>
      <c r="V31" s="112"/>
      <c r="W31" s="112"/>
      <c r="X31" s="112"/>
      <c r="Y31" s="112"/>
    </row>
    <row r="32" spans="1:25" x14ac:dyDescent="0.2">
      <c r="A32" s="153" t="s">
        <v>194</v>
      </c>
      <c r="B32" s="153"/>
      <c r="C32" s="154"/>
      <c r="D32" s="154"/>
      <c r="E32" s="112"/>
      <c r="F32" s="112"/>
      <c r="G32" s="112"/>
      <c r="H32" s="112"/>
      <c r="I32" s="112"/>
      <c r="J32" s="112"/>
      <c r="K32" s="112"/>
      <c r="L32" s="112"/>
      <c r="M32" s="112"/>
      <c r="N32" s="112"/>
      <c r="O32" s="112"/>
      <c r="P32" s="112"/>
      <c r="Q32" s="112"/>
      <c r="R32" s="112"/>
      <c r="S32" s="112"/>
      <c r="T32" s="112"/>
      <c r="U32" s="112"/>
      <c r="V32" s="112"/>
      <c r="W32" s="112"/>
      <c r="X32" s="112"/>
      <c r="Y32" s="112"/>
    </row>
    <row r="33" spans="1:25" x14ac:dyDescent="0.2">
      <c r="A33" s="153" t="s">
        <v>195</v>
      </c>
      <c r="B33" s="153"/>
      <c r="C33" s="154"/>
      <c r="D33" s="154"/>
      <c r="E33" s="112"/>
      <c r="F33" s="112"/>
      <c r="G33" s="112"/>
      <c r="H33" s="112"/>
      <c r="I33" s="112"/>
      <c r="J33" s="112"/>
      <c r="K33" s="112"/>
      <c r="L33" s="112"/>
      <c r="M33" s="112"/>
      <c r="N33" s="112"/>
      <c r="O33" s="112"/>
      <c r="P33" s="112"/>
      <c r="Q33" s="112"/>
      <c r="R33" s="112"/>
      <c r="S33" s="112"/>
      <c r="T33" s="112"/>
      <c r="U33" s="112"/>
      <c r="V33" s="112"/>
      <c r="W33" s="112"/>
      <c r="X33" s="112"/>
      <c r="Y33" s="112"/>
    </row>
    <row r="34" spans="1:25" x14ac:dyDescent="0.2">
      <c r="A34" s="153" t="s">
        <v>196</v>
      </c>
      <c r="B34" s="153"/>
      <c r="C34" s="154"/>
      <c r="D34" s="154"/>
      <c r="E34" s="112"/>
      <c r="F34" s="112"/>
      <c r="G34" s="112"/>
      <c r="H34" s="112"/>
      <c r="I34" s="112"/>
      <c r="J34" s="112"/>
      <c r="K34" s="112"/>
      <c r="L34" s="112"/>
      <c r="M34" s="112"/>
      <c r="N34" s="112"/>
      <c r="O34" s="112"/>
      <c r="P34" s="112"/>
      <c r="Q34" s="112"/>
      <c r="R34" s="112"/>
      <c r="S34" s="112"/>
      <c r="T34" s="112"/>
      <c r="U34" s="112"/>
      <c r="V34" s="112"/>
      <c r="W34" s="112"/>
      <c r="X34" s="112"/>
      <c r="Y34" s="112"/>
    </row>
    <row r="35" spans="1:25" x14ac:dyDescent="0.2">
      <c r="A35" s="153" t="s">
        <v>197</v>
      </c>
      <c r="B35" s="153"/>
      <c r="C35" s="154"/>
      <c r="D35" s="154"/>
      <c r="E35" s="112"/>
      <c r="F35" s="112"/>
      <c r="G35" s="112"/>
      <c r="H35" s="112"/>
      <c r="I35" s="112"/>
      <c r="J35" s="112"/>
      <c r="K35" s="112"/>
      <c r="L35" s="112"/>
      <c r="M35" s="112"/>
      <c r="N35" s="112"/>
      <c r="O35" s="112"/>
      <c r="P35" s="112"/>
      <c r="Q35" s="112"/>
      <c r="R35" s="112"/>
      <c r="S35" s="112"/>
      <c r="T35" s="112"/>
      <c r="U35" s="112"/>
      <c r="V35" s="112"/>
      <c r="W35" s="112"/>
      <c r="X35" s="112"/>
      <c r="Y35" s="112"/>
    </row>
    <row r="36" spans="1:25" x14ac:dyDescent="0.2">
      <c r="A36" s="155"/>
      <c r="B36" s="155"/>
      <c r="C36" s="156"/>
      <c r="D36" s="156"/>
      <c r="E36" s="112"/>
      <c r="F36" s="112"/>
      <c r="G36" s="112"/>
      <c r="H36" s="112"/>
      <c r="I36" s="112"/>
      <c r="J36" s="112"/>
      <c r="K36" s="112"/>
      <c r="L36" s="112"/>
      <c r="M36" s="112"/>
      <c r="N36" s="112"/>
      <c r="O36" s="112"/>
      <c r="P36" s="112"/>
      <c r="Q36" s="112"/>
      <c r="R36" s="112"/>
      <c r="S36" s="112"/>
      <c r="T36" s="112"/>
      <c r="U36" s="112"/>
      <c r="V36" s="112"/>
      <c r="W36" s="112"/>
      <c r="X36" s="112"/>
      <c r="Y36" s="112"/>
    </row>
    <row r="37" spans="1:25" x14ac:dyDescent="0.2">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row>
    <row r="38" spans="1:25" x14ac:dyDescent="0.2">
      <c r="A38" s="157" t="s">
        <v>157</v>
      </c>
      <c r="B38" s="157"/>
      <c r="C38" s="112"/>
      <c r="D38" s="112"/>
      <c r="E38" s="112"/>
      <c r="F38" s="112"/>
      <c r="G38" s="112"/>
      <c r="H38" s="112"/>
      <c r="I38" s="112"/>
      <c r="J38" s="112"/>
      <c r="K38" s="112"/>
      <c r="L38" s="112"/>
      <c r="M38" s="112"/>
      <c r="N38" s="112"/>
      <c r="O38" s="112"/>
      <c r="P38" s="112"/>
      <c r="Q38" s="112"/>
      <c r="R38" s="112"/>
      <c r="S38" s="112"/>
      <c r="T38" s="112"/>
      <c r="U38" s="112"/>
      <c r="V38" s="112"/>
      <c r="W38" s="112"/>
      <c r="X38" s="112"/>
      <c r="Y38" s="112"/>
    </row>
  </sheetData>
  <mergeCells count="12">
    <mergeCell ref="A28:Y28"/>
    <mergeCell ref="B2:D3"/>
    <mergeCell ref="T3:V3"/>
    <mergeCell ref="A1:Y1"/>
    <mergeCell ref="A2:A3"/>
    <mergeCell ref="K2:V2"/>
    <mergeCell ref="K3:M3"/>
    <mergeCell ref="Q3:S3"/>
    <mergeCell ref="E3:G3"/>
    <mergeCell ref="H3:J3"/>
    <mergeCell ref="N3:P3"/>
    <mergeCell ref="W2:Y3"/>
  </mergeCells>
  <hyperlinks>
    <hyperlink ref="A38" location="Index!A1" display="Retour 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79" orientation="landscape" horizontalDpi="4294967293" r:id="rId1"/>
  <headerFooter scaleWithDoc="0" alignWithMargins="0">
    <oddHeader>&amp;LÉlections fédérales &amp;CÉLECTIONS</oddHeader>
    <oddFooter>&amp;C&amp;P/&amp;N&amp;R© IBSA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AF51"/>
  <sheetViews>
    <sheetView showGridLines="0" zoomScale="80" zoomScaleNormal="80" workbookViewId="0">
      <selection activeCell="A21" sqref="A21:XFD21"/>
    </sheetView>
  </sheetViews>
  <sheetFormatPr baseColWidth="10" defaultColWidth="9.140625" defaultRowHeight="12.75" x14ac:dyDescent="0.2"/>
  <cols>
    <col min="1" max="1" width="72.42578125" customWidth="1"/>
    <col min="2" max="3" width="10.7109375" customWidth="1"/>
    <col min="4" max="4" width="12.140625" customWidth="1"/>
    <col min="5" max="5" width="10.7109375" customWidth="1"/>
    <col min="6" max="6" width="12.5703125" customWidth="1"/>
    <col min="7" max="10" width="10.7109375" customWidth="1"/>
    <col min="11" max="11" width="12.5703125" customWidth="1"/>
    <col min="12" max="12" width="10.7109375" customWidth="1"/>
    <col min="13" max="13" width="13.42578125" customWidth="1"/>
    <col min="14" max="20" width="10.7109375" customWidth="1"/>
    <col min="21" max="21" width="12.140625" customWidth="1"/>
    <col min="22" max="22" width="15.28515625" customWidth="1"/>
    <col min="23" max="23" width="13" customWidth="1"/>
    <col min="24" max="25" width="10.7109375" customWidth="1"/>
    <col min="26" max="26" width="8.140625" bestFit="1" customWidth="1"/>
    <col min="27" max="27" width="11.5703125" bestFit="1" customWidth="1"/>
    <col min="28" max="28" width="9.140625" customWidth="1"/>
    <col min="29" max="29" width="11.5703125" bestFit="1" customWidth="1"/>
    <col min="30" max="30" width="8.140625" bestFit="1" customWidth="1"/>
    <col min="31" max="31" width="11.5703125" bestFit="1" customWidth="1"/>
    <col min="32" max="32" width="8.140625" customWidth="1"/>
  </cols>
  <sheetData>
    <row r="1" spans="1:32" ht="63" customHeight="1" x14ac:dyDescent="0.2">
      <c r="A1" s="507" t="s">
        <v>266</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9"/>
    </row>
    <row r="2" spans="1:32" ht="19.5" customHeight="1" x14ac:dyDescent="0.2">
      <c r="A2" s="526" t="s">
        <v>143</v>
      </c>
      <c r="B2" s="524" t="s">
        <v>5</v>
      </c>
      <c r="C2" s="524"/>
      <c r="D2" s="524"/>
      <c r="E2" s="524"/>
      <c r="F2" s="524"/>
      <c r="G2" s="524"/>
      <c r="H2" s="524"/>
      <c r="I2" s="524"/>
      <c r="J2" s="524"/>
      <c r="K2" s="524"/>
      <c r="L2" s="524"/>
      <c r="M2" s="524"/>
      <c r="N2" s="524"/>
      <c r="O2" s="524"/>
      <c r="P2" s="524"/>
      <c r="Q2" s="524"/>
      <c r="R2" s="524"/>
      <c r="S2" s="524"/>
      <c r="T2" s="524"/>
      <c r="U2" s="525" t="s">
        <v>253</v>
      </c>
      <c r="V2" s="529" t="s">
        <v>254</v>
      </c>
      <c r="W2" s="525" t="s">
        <v>255</v>
      </c>
      <c r="X2" s="525" t="s">
        <v>249</v>
      </c>
      <c r="Y2" s="525" t="s">
        <v>244</v>
      </c>
      <c r="Z2" s="525"/>
      <c r="AA2" s="525" t="s">
        <v>159</v>
      </c>
      <c r="AB2" s="525"/>
      <c r="AC2" s="525" t="s">
        <v>160</v>
      </c>
      <c r="AD2" s="525"/>
      <c r="AE2" s="524" t="s">
        <v>4</v>
      </c>
      <c r="AF2" s="524"/>
    </row>
    <row r="3" spans="1:32" ht="39.75" customHeight="1" x14ac:dyDescent="0.2">
      <c r="A3" s="527"/>
      <c r="B3" s="525" t="s">
        <v>71</v>
      </c>
      <c r="C3" s="525"/>
      <c r="D3" s="130" t="s">
        <v>9</v>
      </c>
      <c r="E3" s="525" t="s">
        <v>10</v>
      </c>
      <c r="F3" s="525"/>
      <c r="G3" s="525"/>
      <c r="H3" s="525" t="s">
        <v>80</v>
      </c>
      <c r="I3" s="525"/>
      <c r="J3" s="130" t="s">
        <v>11</v>
      </c>
      <c r="K3" s="525" t="s">
        <v>198</v>
      </c>
      <c r="L3" s="525"/>
      <c r="M3" s="525"/>
      <c r="N3" s="525"/>
      <c r="O3" s="525" t="s">
        <v>190</v>
      </c>
      <c r="P3" s="525"/>
      <c r="Q3" s="525"/>
      <c r="R3" s="525"/>
      <c r="S3" s="525" t="s">
        <v>13</v>
      </c>
      <c r="T3" s="525"/>
      <c r="U3" s="525"/>
      <c r="V3" s="530"/>
      <c r="W3" s="524"/>
      <c r="X3" s="524"/>
      <c r="Y3" s="525"/>
      <c r="Z3" s="525"/>
      <c r="AA3" s="525"/>
      <c r="AB3" s="525"/>
      <c r="AC3" s="525"/>
      <c r="AD3" s="525"/>
      <c r="AE3" s="524"/>
      <c r="AF3" s="524"/>
    </row>
    <row r="4" spans="1:32" ht="60" customHeight="1" x14ac:dyDescent="0.2">
      <c r="A4" s="528"/>
      <c r="B4" s="129" t="s">
        <v>71</v>
      </c>
      <c r="C4" s="130" t="s">
        <v>201</v>
      </c>
      <c r="D4" s="130" t="s">
        <v>9</v>
      </c>
      <c r="E4" s="130" t="s">
        <v>10</v>
      </c>
      <c r="F4" s="130" t="s">
        <v>72</v>
      </c>
      <c r="G4" s="130" t="s">
        <v>81</v>
      </c>
      <c r="H4" s="130" t="s">
        <v>74</v>
      </c>
      <c r="I4" s="130" t="s">
        <v>80</v>
      </c>
      <c r="J4" s="130" t="s">
        <v>11</v>
      </c>
      <c r="K4" s="130" t="s">
        <v>76</v>
      </c>
      <c r="L4" s="130" t="s">
        <v>77</v>
      </c>
      <c r="M4" s="130" t="s">
        <v>78</v>
      </c>
      <c r="N4" s="130" t="s">
        <v>198</v>
      </c>
      <c r="O4" s="130" t="s">
        <v>73</v>
      </c>
      <c r="P4" s="130" t="s">
        <v>190</v>
      </c>
      <c r="Q4" s="130" t="s">
        <v>191</v>
      </c>
      <c r="R4" s="130" t="s">
        <v>192</v>
      </c>
      <c r="S4" s="130" t="s">
        <v>13</v>
      </c>
      <c r="T4" s="130" t="s">
        <v>75</v>
      </c>
      <c r="U4" s="525"/>
      <c r="V4" s="531"/>
      <c r="W4" s="524"/>
      <c r="X4" s="524"/>
      <c r="Y4" s="525"/>
      <c r="Z4" s="525"/>
      <c r="AA4" s="525"/>
      <c r="AB4" s="525"/>
      <c r="AC4" s="525"/>
      <c r="AD4" s="525"/>
      <c r="AE4" s="524"/>
      <c r="AF4" s="524"/>
    </row>
    <row r="5" spans="1:32" ht="14.25" customHeight="1" x14ac:dyDescent="0.2">
      <c r="A5" s="158" t="s">
        <v>14</v>
      </c>
      <c r="B5" s="539">
        <v>60243</v>
      </c>
      <c r="C5" s="540"/>
      <c r="D5" s="159">
        <f>68552</f>
        <v>68552</v>
      </c>
      <c r="E5" s="539">
        <v>60600</v>
      </c>
      <c r="F5" s="541"/>
      <c r="G5" s="540"/>
      <c r="H5" s="539">
        <v>69823</v>
      </c>
      <c r="I5" s="540"/>
      <c r="J5" s="160">
        <v>16490</v>
      </c>
      <c r="K5" s="539">
        <v>85576</v>
      </c>
      <c r="L5" s="541"/>
      <c r="M5" s="541"/>
      <c r="N5" s="540"/>
      <c r="O5" s="539">
        <v>70087</v>
      </c>
      <c r="P5" s="541"/>
      <c r="Q5" s="541"/>
      <c r="R5" s="540"/>
      <c r="S5" s="539">
        <v>61140</v>
      </c>
      <c r="T5" s="540"/>
      <c r="U5" s="161">
        <v>492511</v>
      </c>
      <c r="V5" s="160">
        <v>6013</v>
      </c>
      <c r="W5" s="161">
        <v>16007</v>
      </c>
      <c r="X5" s="160">
        <v>23578</v>
      </c>
      <c r="Y5" s="536">
        <v>538109</v>
      </c>
      <c r="Z5" s="538"/>
      <c r="AA5" s="536">
        <v>4413320</v>
      </c>
      <c r="AB5" s="537"/>
      <c r="AC5" s="536">
        <v>2267204</v>
      </c>
      <c r="AD5" s="538"/>
      <c r="AE5" s="536">
        <v>7218633</v>
      </c>
      <c r="AF5" s="538"/>
    </row>
    <row r="6" spans="1:32" ht="14.25" customHeight="1" x14ac:dyDescent="0.2">
      <c r="A6" s="158" t="s">
        <v>15</v>
      </c>
      <c r="B6" s="539">
        <v>5419</v>
      </c>
      <c r="C6" s="540"/>
      <c r="D6" s="159">
        <v>5565</v>
      </c>
      <c r="E6" s="539">
        <v>3079</v>
      </c>
      <c r="F6" s="541"/>
      <c r="G6" s="540"/>
      <c r="H6" s="539">
        <v>5770</v>
      </c>
      <c r="I6" s="540"/>
      <c r="J6" s="160">
        <v>1242</v>
      </c>
      <c r="K6" s="539">
        <v>7324</v>
      </c>
      <c r="L6" s="541"/>
      <c r="M6" s="541"/>
      <c r="N6" s="540"/>
      <c r="O6" s="539">
        <v>3709</v>
      </c>
      <c r="P6" s="541"/>
      <c r="Q6" s="541"/>
      <c r="R6" s="540"/>
      <c r="S6" s="539">
        <v>3383</v>
      </c>
      <c r="T6" s="540"/>
      <c r="U6" s="161">
        <v>35491</v>
      </c>
      <c r="V6" s="160">
        <v>348</v>
      </c>
      <c r="W6" s="161">
        <v>811</v>
      </c>
      <c r="X6" s="160">
        <v>0</v>
      </c>
      <c r="Y6" s="536">
        <v>36650</v>
      </c>
      <c r="Z6" s="538"/>
      <c r="AA6" s="536">
        <v>207015</v>
      </c>
      <c r="AB6" s="537"/>
      <c r="AC6" s="536">
        <v>194430</v>
      </c>
      <c r="AD6" s="538"/>
      <c r="AE6" s="536">
        <v>438095</v>
      </c>
      <c r="AF6" s="538"/>
    </row>
    <row r="7" spans="1:32" ht="15" customHeight="1" x14ac:dyDescent="0.2">
      <c r="A7" s="158" t="s">
        <v>123</v>
      </c>
      <c r="B7" s="162" t="s">
        <v>246</v>
      </c>
      <c r="C7" s="163" t="s">
        <v>246</v>
      </c>
      <c r="D7" s="164" t="s">
        <v>246</v>
      </c>
      <c r="E7" s="164" t="s">
        <v>246</v>
      </c>
      <c r="F7" s="165" t="s">
        <v>246</v>
      </c>
      <c r="G7" s="163" t="s">
        <v>246</v>
      </c>
      <c r="H7" s="164" t="s">
        <v>246</v>
      </c>
      <c r="I7" s="165" t="s">
        <v>246</v>
      </c>
      <c r="J7" s="164" t="s">
        <v>246</v>
      </c>
      <c r="K7" s="164" t="s">
        <v>246</v>
      </c>
      <c r="L7" s="165" t="s">
        <v>246</v>
      </c>
      <c r="M7" s="165" t="s">
        <v>246</v>
      </c>
      <c r="N7" s="163" t="s">
        <v>246</v>
      </c>
      <c r="O7" s="164" t="s">
        <v>246</v>
      </c>
      <c r="P7" s="165" t="s">
        <v>246</v>
      </c>
      <c r="Q7" s="165" t="s">
        <v>246</v>
      </c>
      <c r="R7" s="163" t="s">
        <v>246</v>
      </c>
      <c r="S7" s="164" t="s">
        <v>246</v>
      </c>
      <c r="T7" s="165" t="s">
        <v>246</v>
      </c>
      <c r="U7" s="164" t="s">
        <v>246</v>
      </c>
      <c r="V7" s="164" t="s">
        <v>246</v>
      </c>
      <c r="W7" s="166" t="s">
        <v>246</v>
      </c>
      <c r="X7" s="167" t="s">
        <v>246</v>
      </c>
      <c r="Y7" s="536">
        <v>15</v>
      </c>
      <c r="Z7" s="538"/>
      <c r="AA7" s="534">
        <v>87</v>
      </c>
      <c r="AB7" s="535"/>
      <c r="AC7" s="534">
        <v>48</v>
      </c>
      <c r="AD7" s="535"/>
      <c r="AE7" s="536">
        <v>150</v>
      </c>
      <c r="AF7" s="538"/>
    </row>
    <row r="8" spans="1:32" ht="19.5" customHeight="1" x14ac:dyDescent="0.2">
      <c r="A8" s="168" t="s">
        <v>142</v>
      </c>
      <c r="B8" s="501" t="s">
        <v>200</v>
      </c>
      <c r="C8" s="502"/>
      <c r="D8" s="502"/>
      <c r="E8" s="502"/>
      <c r="F8" s="502"/>
      <c r="G8" s="502"/>
      <c r="H8" s="502"/>
      <c r="I8" s="502"/>
      <c r="J8" s="502"/>
      <c r="K8" s="502"/>
      <c r="L8" s="502"/>
      <c r="M8" s="502"/>
      <c r="N8" s="502"/>
      <c r="O8" s="502"/>
      <c r="P8" s="502"/>
      <c r="Q8" s="502"/>
      <c r="R8" s="502"/>
      <c r="S8" s="502"/>
      <c r="T8" s="502"/>
      <c r="U8" s="502"/>
      <c r="V8" s="502"/>
      <c r="W8" s="502"/>
      <c r="X8" s="503"/>
      <c r="Y8" s="169" t="s">
        <v>199</v>
      </c>
      <c r="Z8" s="130" t="s">
        <v>18</v>
      </c>
      <c r="AA8" s="130" t="s">
        <v>199</v>
      </c>
      <c r="AB8" s="130" t="s">
        <v>150</v>
      </c>
      <c r="AC8" s="130" t="s">
        <v>199</v>
      </c>
      <c r="AD8" s="170" t="s">
        <v>18</v>
      </c>
      <c r="AE8" s="130" t="s">
        <v>199</v>
      </c>
      <c r="AF8" s="130" t="s">
        <v>18</v>
      </c>
    </row>
    <row r="9" spans="1:32" ht="15" customHeight="1" x14ac:dyDescent="0.2">
      <c r="A9" s="133" t="s">
        <v>223</v>
      </c>
      <c r="B9" s="171">
        <v>7018</v>
      </c>
      <c r="C9" s="172">
        <v>1835</v>
      </c>
      <c r="D9" s="173">
        <v>12186</v>
      </c>
      <c r="E9" s="171">
        <v>8908</v>
      </c>
      <c r="F9" s="173">
        <v>3951</v>
      </c>
      <c r="G9" s="172">
        <v>4140</v>
      </c>
      <c r="H9" s="171">
        <v>2780</v>
      </c>
      <c r="I9" s="172">
        <v>10785</v>
      </c>
      <c r="J9" s="174">
        <v>4617</v>
      </c>
      <c r="K9" s="171">
        <v>1859</v>
      </c>
      <c r="L9" s="173">
        <v>4443</v>
      </c>
      <c r="M9" s="173">
        <v>1388</v>
      </c>
      <c r="N9" s="172">
        <v>4879</v>
      </c>
      <c r="O9" s="171">
        <v>4354</v>
      </c>
      <c r="P9" s="173">
        <v>1560</v>
      </c>
      <c r="Q9" s="173">
        <v>4609</v>
      </c>
      <c r="R9" s="172">
        <v>3540</v>
      </c>
      <c r="S9" s="171">
        <v>8624</v>
      </c>
      <c r="T9" s="172">
        <v>5893</v>
      </c>
      <c r="U9" s="174">
        <v>97369</v>
      </c>
      <c r="V9" s="175">
        <v>1776</v>
      </c>
      <c r="W9" s="174">
        <v>5078</v>
      </c>
      <c r="X9" s="176">
        <v>3921</v>
      </c>
      <c r="Y9" s="171">
        <v>108144</v>
      </c>
      <c r="Z9" s="172">
        <v>4</v>
      </c>
      <c r="AA9" s="177">
        <v>0</v>
      </c>
      <c r="AB9" s="172">
        <v>0</v>
      </c>
      <c r="AC9" s="177">
        <v>308308</v>
      </c>
      <c r="AD9" s="172">
        <v>9</v>
      </c>
      <c r="AE9" s="177">
        <v>416452</v>
      </c>
      <c r="AF9" s="172">
        <v>13</v>
      </c>
    </row>
    <row r="10" spans="1:32" ht="15" customHeight="1" x14ac:dyDescent="0.2">
      <c r="A10" s="133" t="s">
        <v>26</v>
      </c>
      <c r="B10" s="178">
        <v>11498</v>
      </c>
      <c r="C10" s="179">
        <v>2298</v>
      </c>
      <c r="D10" s="180">
        <v>16273</v>
      </c>
      <c r="E10" s="178">
        <v>4289</v>
      </c>
      <c r="F10" s="180">
        <v>1499</v>
      </c>
      <c r="G10" s="179">
        <v>1529</v>
      </c>
      <c r="H10" s="178">
        <v>4383</v>
      </c>
      <c r="I10" s="179">
        <v>11728</v>
      </c>
      <c r="J10" s="181">
        <v>3568</v>
      </c>
      <c r="K10" s="178">
        <v>2170</v>
      </c>
      <c r="L10" s="180">
        <v>4477</v>
      </c>
      <c r="M10" s="180">
        <v>2755</v>
      </c>
      <c r="N10" s="179">
        <v>11932</v>
      </c>
      <c r="O10" s="178">
        <v>2214</v>
      </c>
      <c r="P10" s="180">
        <v>4095</v>
      </c>
      <c r="Q10" s="180">
        <v>1907</v>
      </c>
      <c r="R10" s="179">
        <v>1142</v>
      </c>
      <c r="S10" s="178">
        <v>3783</v>
      </c>
      <c r="T10" s="179">
        <v>4480</v>
      </c>
      <c r="U10" s="181">
        <v>96020</v>
      </c>
      <c r="V10" s="182">
        <v>721</v>
      </c>
      <c r="W10" s="181">
        <v>1249</v>
      </c>
      <c r="X10" s="183">
        <v>2205</v>
      </c>
      <c r="Y10" s="178">
        <v>100195</v>
      </c>
      <c r="Z10" s="179">
        <v>3</v>
      </c>
      <c r="AA10" s="184">
        <v>0</v>
      </c>
      <c r="AB10" s="185">
        <v>0</v>
      </c>
      <c r="AC10" s="184">
        <v>541428</v>
      </c>
      <c r="AD10" s="186">
        <v>17</v>
      </c>
      <c r="AE10" s="184">
        <v>641623</v>
      </c>
      <c r="AF10" s="179">
        <v>20</v>
      </c>
    </row>
    <row r="11" spans="1:32" ht="15" customHeight="1" x14ac:dyDescent="0.2">
      <c r="A11" s="133" t="s">
        <v>25</v>
      </c>
      <c r="B11" s="187">
        <v>5559</v>
      </c>
      <c r="C11" s="188">
        <v>1863</v>
      </c>
      <c r="D11" s="189">
        <v>6904</v>
      </c>
      <c r="E11" s="187">
        <v>5618</v>
      </c>
      <c r="F11" s="189">
        <v>3334</v>
      </c>
      <c r="G11" s="188">
        <v>2834</v>
      </c>
      <c r="H11" s="187">
        <v>2372</v>
      </c>
      <c r="I11" s="188">
        <v>4526</v>
      </c>
      <c r="J11" s="166">
        <v>1396</v>
      </c>
      <c r="K11" s="187">
        <v>1771</v>
      </c>
      <c r="L11" s="189">
        <v>3006</v>
      </c>
      <c r="M11" s="189">
        <v>1201</v>
      </c>
      <c r="N11" s="188">
        <v>3518</v>
      </c>
      <c r="O11" s="187">
        <v>3825</v>
      </c>
      <c r="P11" s="189">
        <v>434</v>
      </c>
      <c r="Q11" s="189">
        <v>4828</v>
      </c>
      <c r="R11" s="188">
        <v>5861</v>
      </c>
      <c r="S11" s="187">
        <v>10933</v>
      </c>
      <c r="T11" s="188">
        <v>2896</v>
      </c>
      <c r="U11" s="166">
        <v>72679</v>
      </c>
      <c r="V11" s="167">
        <v>1477</v>
      </c>
      <c r="W11" s="166">
        <v>4569</v>
      </c>
      <c r="X11" s="190">
        <v>8869</v>
      </c>
      <c r="Y11" s="187">
        <v>87594</v>
      </c>
      <c r="Z11" s="188">
        <v>3</v>
      </c>
      <c r="AA11" s="163">
        <v>0</v>
      </c>
      <c r="AB11" s="188">
        <v>0</v>
      </c>
      <c r="AC11" s="163">
        <v>425231</v>
      </c>
      <c r="AD11" s="188">
        <v>11</v>
      </c>
      <c r="AE11" s="163">
        <v>512825</v>
      </c>
      <c r="AF11" s="188">
        <v>14</v>
      </c>
    </row>
    <row r="12" spans="1:32" ht="15" customHeight="1" x14ac:dyDescent="0.2">
      <c r="A12" s="133" t="s">
        <v>221</v>
      </c>
      <c r="B12" s="187">
        <v>8171</v>
      </c>
      <c r="C12" s="188">
        <v>1496</v>
      </c>
      <c r="D12" s="189">
        <v>10320</v>
      </c>
      <c r="E12" s="187">
        <v>2921</v>
      </c>
      <c r="F12" s="189">
        <v>990</v>
      </c>
      <c r="G12" s="188">
        <v>948</v>
      </c>
      <c r="H12" s="187">
        <v>1926</v>
      </c>
      <c r="I12" s="188">
        <v>7536</v>
      </c>
      <c r="J12" s="166">
        <v>2951</v>
      </c>
      <c r="K12" s="187">
        <v>1274</v>
      </c>
      <c r="L12" s="189">
        <v>3048</v>
      </c>
      <c r="M12" s="189">
        <v>1096</v>
      </c>
      <c r="N12" s="188">
        <v>6966</v>
      </c>
      <c r="O12" s="187">
        <v>1502</v>
      </c>
      <c r="P12" s="189">
        <v>1023</v>
      </c>
      <c r="Q12" s="189">
        <v>1305</v>
      </c>
      <c r="R12" s="188">
        <v>654</v>
      </c>
      <c r="S12" s="187">
        <v>2387</v>
      </c>
      <c r="T12" s="188">
        <v>3106</v>
      </c>
      <c r="U12" s="166">
        <v>59620</v>
      </c>
      <c r="V12" s="167">
        <v>212</v>
      </c>
      <c r="W12" s="166">
        <v>534</v>
      </c>
      <c r="X12" s="190">
        <v>1223</v>
      </c>
      <c r="Y12" s="187">
        <v>61589</v>
      </c>
      <c r="Z12" s="188">
        <v>2</v>
      </c>
      <c r="AA12" s="163">
        <v>236897</v>
      </c>
      <c r="AB12" s="188">
        <v>3</v>
      </c>
      <c r="AC12" s="163">
        <v>286135</v>
      </c>
      <c r="AD12" s="188">
        <v>7</v>
      </c>
      <c r="AE12" s="163">
        <v>584621</v>
      </c>
      <c r="AF12" s="188">
        <v>12</v>
      </c>
    </row>
    <row r="13" spans="1:32" ht="15" customHeight="1" x14ac:dyDescent="0.2">
      <c r="A13" s="133" t="s">
        <v>220</v>
      </c>
      <c r="B13" s="187">
        <v>2848</v>
      </c>
      <c r="C13" s="188">
        <v>991</v>
      </c>
      <c r="D13" s="189">
        <v>4475</v>
      </c>
      <c r="E13" s="187">
        <v>2501</v>
      </c>
      <c r="F13" s="189">
        <v>3449</v>
      </c>
      <c r="G13" s="188">
        <v>1870</v>
      </c>
      <c r="H13" s="187">
        <v>2027</v>
      </c>
      <c r="I13" s="188">
        <v>5217</v>
      </c>
      <c r="J13" s="166">
        <v>824</v>
      </c>
      <c r="K13" s="187">
        <v>985</v>
      </c>
      <c r="L13" s="189">
        <v>1965</v>
      </c>
      <c r="M13" s="189">
        <v>443</v>
      </c>
      <c r="N13" s="188">
        <v>1823</v>
      </c>
      <c r="O13" s="187">
        <v>1466</v>
      </c>
      <c r="P13" s="189">
        <v>352</v>
      </c>
      <c r="Q13" s="189">
        <v>6344</v>
      </c>
      <c r="R13" s="188">
        <v>2465</v>
      </c>
      <c r="S13" s="187">
        <v>4758</v>
      </c>
      <c r="T13" s="188">
        <v>2198</v>
      </c>
      <c r="U13" s="166">
        <v>47001</v>
      </c>
      <c r="V13" s="167">
        <v>303</v>
      </c>
      <c r="W13" s="166">
        <v>830</v>
      </c>
      <c r="X13" s="190">
        <v>3410</v>
      </c>
      <c r="Y13" s="187">
        <v>51544</v>
      </c>
      <c r="Z13" s="188">
        <v>2</v>
      </c>
      <c r="AA13" s="163">
        <v>14043</v>
      </c>
      <c r="AB13" s="191">
        <v>0</v>
      </c>
      <c r="AC13" s="163">
        <v>84807</v>
      </c>
      <c r="AD13" s="188">
        <v>0</v>
      </c>
      <c r="AE13" s="163">
        <v>150394</v>
      </c>
      <c r="AF13" s="188">
        <v>2</v>
      </c>
    </row>
    <row r="14" spans="1:32" ht="15" customHeight="1" x14ac:dyDescent="0.2">
      <c r="A14" s="133" t="s">
        <v>20</v>
      </c>
      <c r="B14" s="187">
        <v>1987</v>
      </c>
      <c r="C14" s="188">
        <v>1000</v>
      </c>
      <c r="D14" s="189">
        <v>3854</v>
      </c>
      <c r="E14" s="187">
        <v>1229</v>
      </c>
      <c r="F14" s="189">
        <v>759</v>
      </c>
      <c r="G14" s="188">
        <v>641</v>
      </c>
      <c r="H14" s="187">
        <v>890</v>
      </c>
      <c r="I14" s="188">
        <v>2549</v>
      </c>
      <c r="J14" s="166">
        <v>549</v>
      </c>
      <c r="K14" s="187">
        <v>1132</v>
      </c>
      <c r="L14" s="189">
        <v>2177</v>
      </c>
      <c r="M14" s="189">
        <v>441</v>
      </c>
      <c r="N14" s="188">
        <v>1999</v>
      </c>
      <c r="O14" s="187">
        <v>1074</v>
      </c>
      <c r="P14" s="189">
        <v>395</v>
      </c>
      <c r="Q14" s="189">
        <v>1490</v>
      </c>
      <c r="R14" s="188">
        <v>1967</v>
      </c>
      <c r="S14" s="187">
        <v>1666</v>
      </c>
      <c r="T14" s="188">
        <v>969</v>
      </c>
      <c r="U14" s="166">
        <v>26768</v>
      </c>
      <c r="V14" s="167">
        <v>313</v>
      </c>
      <c r="W14" s="166">
        <v>647</v>
      </c>
      <c r="X14" s="190">
        <v>1433</v>
      </c>
      <c r="Y14" s="187">
        <v>29161</v>
      </c>
      <c r="Z14" s="188">
        <v>1</v>
      </c>
      <c r="AA14" s="163">
        <v>0</v>
      </c>
      <c r="AB14" s="188">
        <v>0</v>
      </c>
      <c r="AC14" s="163">
        <v>221700</v>
      </c>
      <c r="AD14" s="188">
        <v>4</v>
      </c>
      <c r="AE14" s="163">
        <v>250861</v>
      </c>
      <c r="AF14" s="188">
        <v>5</v>
      </c>
    </row>
    <row r="15" spans="1:32" ht="15" customHeight="1" x14ac:dyDescent="0.2">
      <c r="A15" s="133" t="s">
        <v>46</v>
      </c>
      <c r="B15" s="187">
        <v>1714</v>
      </c>
      <c r="C15" s="188">
        <v>689</v>
      </c>
      <c r="D15" s="189">
        <v>2561</v>
      </c>
      <c r="E15" s="187">
        <v>768</v>
      </c>
      <c r="F15" s="189">
        <v>382</v>
      </c>
      <c r="G15" s="188">
        <v>255</v>
      </c>
      <c r="H15" s="187">
        <v>720</v>
      </c>
      <c r="I15" s="188">
        <v>1105</v>
      </c>
      <c r="J15" s="166">
        <v>337</v>
      </c>
      <c r="K15" s="187">
        <v>627</v>
      </c>
      <c r="L15" s="189">
        <v>1128</v>
      </c>
      <c r="M15" s="189">
        <v>330</v>
      </c>
      <c r="N15" s="188">
        <v>1200</v>
      </c>
      <c r="O15" s="187">
        <v>410</v>
      </c>
      <c r="P15" s="189">
        <v>157</v>
      </c>
      <c r="Q15" s="189">
        <v>705</v>
      </c>
      <c r="R15" s="188">
        <v>474</v>
      </c>
      <c r="S15" s="187">
        <v>889</v>
      </c>
      <c r="T15" s="188">
        <v>431</v>
      </c>
      <c r="U15" s="166">
        <v>14882</v>
      </c>
      <c r="V15" s="167">
        <v>188</v>
      </c>
      <c r="W15" s="166">
        <v>484</v>
      </c>
      <c r="X15" s="190">
        <v>429</v>
      </c>
      <c r="Y15" s="187">
        <v>15983</v>
      </c>
      <c r="Z15" s="188">
        <v>0</v>
      </c>
      <c r="AA15" s="163">
        <v>1070804</v>
      </c>
      <c r="AB15" s="188">
        <v>25</v>
      </c>
      <c r="AC15" s="163">
        <v>0</v>
      </c>
      <c r="AD15" s="188">
        <v>0</v>
      </c>
      <c r="AE15" s="163">
        <v>1086787</v>
      </c>
      <c r="AF15" s="188">
        <v>25</v>
      </c>
    </row>
    <row r="16" spans="1:32" ht="15" customHeight="1" x14ac:dyDescent="0.2">
      <c r="A16" s="133" t="s">
        <v>222</v>
      </c>
      <c r="B16" s="187">
        <v>837</v>
      </c>
      <c r="C16" s="188">
        <v>359</v>
      </c>
      <c r="D16" s="189">
        <v>1170</v>
      </c>
      <c r="E16" s="187">
        <v>754</v>
      </c>
      <c r="F16" s="189">
        <v>535</v>
      </c>
      <c r="G16" s="188">
        <v>329</v>
      </c>
      <c r="H16" s="187">
        <v>529</v>
      </c>
      <c r="I16" s="188">
        <v>754</v>
      </c>
      <c r="J16" s="166">
        <v>231</v>
      </c>
      <c r="K16" s="187">
        <v>337</v>
      </c>
      <c r="L16" s="189">
        <v>605</v>
      </c>
      <c r="M16" s="189">
        <v>140</v>
      </c>
      <c r="N16" s="188">
        <v>592</v>
      </c>
      <c r="O16" s="187">
        <v>419</v>
      </c>
      <c r="P16" s="189">
        <v>86</v>
      </c>
      <c r="Q16" s="189">
        <v>810</v>
      </c>
      <c r="R16" s="188">
        <v>801</v>
      </c>
      <c r="S16" s="187">
        <v>1544</v>
      </c>
      <c r="T16" s="188">
        <v>504</v>
      </c>
      <c r="U16" s="166">
        <v>11336</v>
      </c>
      <c r="V16" s="167">
        <v>108</v>
      </c>
      <c r="W16" s="166">
        <v>372</v>
      </c>
      <c r="X16" s="190">
        <v>1063</v>
      </c>
      <c r="Y16" s="187">
        <v>12879</v>
      </c>
      <c r="Z16" s="188">
        <v>0</v>
      </c>
      <c r="AA16" s="163">
        <v>0</v>
      </c>
      <c r="AB16" s="188">
        <v>0</v>
      </c>
      <c r="AC16" s="163">
        <v>29833</v>
      </c>
      <c r="AD16" s="188">
        <v>0</v>
      </c>
      <c r="AE16" s="163">
        <v>42712</v>
      </c>
      <c r="AF16" s="188">
        <v>0</v>
      </c>
    </row>
    <row r="17" spans="1:32" ht="15" customHeight="1" x14ac:dyDescent="0.2">
      <c r="A17" s="133" t="s">
        <v>43</v>
      </c>
      <c r="B17" s="187">
        <v>710</v>
      </c>
      <c r="C17" s="188">
        <v>423</v>
      </c>
      <c r="D17" s="189">
        <v>1961</v>
      </c>
      <c r="E17" s="187">
        <v>721</v>
      </c>
      <c r="F17" s="189">
        <v>282</v>
      </c>
      <c r="G17" s="188">
        <v>189</v>
      </c>
      <c r="H17" s="187">
        <v>404</v>
      </c>
      <c r="I17" s="188">
        <v>939</v>
      </c>
      <c r="J17" s="166">
        <v>276</v>
      </c>
      <c r="K17" s="187">
        <v>466</v>
      </c>
      <c r="L17" s="189">
        <v>751</v>
      </c>
      <c r="M17" s="189">
        <v>205</v>
      </c>
      <c r="N17" s="188">
        <v>708</v>
      </c>
      <c r="O17" s="187">
        <v>415</v>
      </c>
      <c r="P17" s="189">
        <v>135</v>
      </c>
      <c r="Q17" s="189">
        <v>513</v>
      </c>
      <c r="R17" s="188">
        <v>527</v>
      </c>
      <c r="S17" s="187">
        <v>596</v>
      </c>
      <c r="T17" s="188">
        <v>331</v>
      </c>
      <c r="U17" s="166">
        <v>10552</v>
      </c>
      <c r="V17" s="167">
        <v>223</v>
      </c>
      <c r="W17" s="166">
        <v>454</v>
      </c>
      <c r="X17" s="190">
        <v>282</v>
      </c>
      <c r="Y17" s="187">
        <v>11511</v>
      </c>
      <c r="Z17" s="188">
        <v>0</v>
      </c>
      <c r="AA17" s="163">
        <v>567823</v>
      </c>
      <c r="AB17" s="188">
        <v>12</v>
      </c>
      <c r="AC17" s="163">
        <v>0</v>
      </c>
      <c r="AD17" s="188">
        <v>0</v>
      </c>
      <c r="AE17" s="163">
        <v>579334</v>
      </c>
      <c r="AF17" s="188">
        <v>12</v>
      </c>
    </row>
    <row r="18" spans="1:32" ht="15" customHeight="1" x14ac:dyDescent="0.2">
      <c r="A18" s="133" t="s">
        <v>48</v>
      </c>
      <c r="B18" s="187">
        <v>945</v>
      </c>
      <c r="C18" s="188">
        <v>204</v>
      </c>
      <c r="D18" s="189">
        <v>1025</v>
      </c>
      <c r="E18" s="187">
        <v>368</v>
      </c>
      <c r="F18" s="189">
        <v>263</v>
      </c>
      <c r="G18" s="188">
        <v>253</v>
      </c>
      <c r="H18" s="187">
        <v>446</v>
      </c>
      <c r="I18" s="188">
        <v>630</v>
      </c>
      <c r="J18" s="166">
        <v>224</v>
      </c>
      <c r="K18" s="187">
        <v>284</v>
      </c>
      <c r="L18" s="189">
        <v>465</v>
      </c>
      <c r="M18" s="189">
        <v>154</v>
      </c>
      <c r="N18" s="188">
        <v>510</v>
      </c>
      <c r="O18" s="187">
        <v>225</v>
      </c>
      <c r="P18" s="189">
        <v>99</v>
      </c>
      <c r="Q18" s="189">
        <v>399</v>
      </c>
      <c r="R18" s="188">
        <v>208</v>
      </c>
      <c r="S18" s="187">
        <v>532</v>
      </c>
      <c r="T18" s="188">
        <v>330</v>
      </c>
      <c r="U18" s="166">
        <v>7564</v>
      </c>
      <c r="V18" s="167">
        <v>139</v>
      </c>
      <c r="W18" s="166">
        <v>385</v>
      </c>
      <c r="X18" s="190">
        <v>367</v>
      </c>
      <c r="Y18" s="187">
        <v>8455</v>
      </c>
      <c r="Z18" s="188">
        <v>0</v>
      </c>
      <c r="AA18" s="163">
        <v>0</v>
      </c>
      <c r="AB18" s="188">
        <v>0</v>
      </c>
      <c r="AC18" s="163">
        <v>66101</v>
      </c>
      <c r="AD18" s="188">
        <v>0</v>
      </c>
      <c r="AE18" s="163">
        <v>75096</v>
      </c>
      <c r="AF18" s="188">
        <v>0</v>
      </c>
    </row>
    <row r="19" spans="1:32" ht="15" customHeight="1" x14ac:dyDescent="0.2">
      <c r="A19" s="133" t="s">
        <v>42</v>
      </c>
      <c r="B19" s="187">
        <v>1186</v>
      </c>
      <c r="C19" s="188">
        <v>338</v>
      </c>
      <c r="D19" s="189">
        <v>1130</v>
      </c>
      <c r="E19" s="187">
        <v>209</v>
      </c>
      <c r="F19" s="189">
        <v>170</v>
      </c>
      <c r="G19" s="188">
        <v>103</v>
      </c>
      <c r="H19" s="187">
        <v>382</v>
      </c>
      <c r="I19" s="188">
        <v>581</v>
      </c>
      <c r="J19" s="166">
        <v>157</v>
      </c>
      <c r="K19" s="187">
        <v>306</v>
      </c>
      <c r="L19" s="189">
        <v>692</v>
      </c>
      <c r="M19" s="189">
        <v>171</v>
      </c>
      <c r="N19" s="188">
        <v>630</v>
      </c>
      <c r="O19" s="187">
        <v>159</v>
      </c>
      <c r="P19" s="189">
        <v>107</v>
      </c>
      <c r="Q19" s="189">
        <v>280</v>
      </c>
      <c r="R19" s="188">
        <v>128</v>
      </c>
      <c r="S19" s="187">
        <v>278</v>
      </c>
      <c r="T19" s="188">
        <v>213</v>
      </c>
      <c r="U19" s="166">
        <v>7220</v>
      </c>
      <c r="V19" s="167">
        <v>93</v>
      </c>
      <c r="W19" s="166">
        <v>336</v>
      </c>
      <c r="X19" s="190">
        <v>175</v>
      </c>
      <c r="Y19" s="187">
        <v>7824</v>
      </c>
      <c r="Z19" s="188">
        <v>0</v>
      </c>
      <c r="AA19" s="163">
        <v>784276</v>
      </c>
      <c r="AB19" s="188">
        <v>18</v>
      </c>
      <c r="AC19" s="163">
        <v>18077</v>
      </c>
      <c r="AD19" s="188">
        <v>0</v>
      </c>
      <c r="AE19" s="163">
        <v>810177</v>
      </c>
      <c r="AF19" s="188">
        <v>18</v>
      </c>
    </row>
    <row r="20" spans="1:32" ht="15" customHeight="1" x14ac:dyDescent="0.2">
      <c r="A20" s="133" t="s">
        <v>44</v>
      </c>
      <c r="B20" s="187">
        <v>602</v>
      </c>
      <c r="C20" s="188">
        <v>253</v>
      </c>
      <c r="D20" s="189">
        <v>1128</v>
      </c>
      <c r="E20" s="187">
        <v>263</v>
      </c>
      <c r="F20" s="189">
        <v>171</v>
      </c>
      <c r="G20" s="188">
        <v>96</v>
      </c>
      <c r="H20" s="187">
        <v>251</v>
      </c>
      <c r="I20" s="188">
        <v>593</v>
      </c>
      <c r="J20" s="166">
        <v>118</v>
      </c>
      <c r="K20" s="187">
        <v>230</v>
      </c>
      <c r="L20" s="189">
        <v>441</v>
      </c>
      <c r="M20" s="189">
        <v>96</v>
      </c>
      <c r="N20" s="188">
        <v>436</v>
      </c>
      <c r="O20" s="187">
        <v>233</v>
      </c>
      <c r="P20" s="189">
        <v>93</v>
      </c>
      <c r="Q20" s="189">
        <v>307</v>
      </c>
      <c r="R20" s="188">
        <v>282</v>
      </c>
      <c r="S20" s="187">
        <v>233</v>
      </c>
      <c r="T20" s="188">
        <v>183</v>
      </c>
      <c r="U20" s="166">
        <v>6009</v>
      </c>
      <c r="V20" s="167">
        <v>112</v>
      </c>
      <c r="W20" s="166">
        <v>258</v>
      </c>
      <c r="X20" s="190">
        <v>201</v>
      </c>
      <c r="Y20" s="187">
        <v>6580</v>
      </c>
      <c r="Z20" s="188">
        <v>0</v>
      </c>
      <c r="AA20" s="163">
        <v>595940</v>
      </c>
      <c r="AB20" s="188">
        <v>12</v>
      </c>
      <c r="AC20" s="163">
        <v>0</v>
      </c>
      <c r="AD20" s="188">
        <v>0</v>
      </c>
      <c r="AE20" s="163">
        <v>602520</v>
      </c>
      <c r="AF20" s="188">
        <v>12</v>
      </c>
    </row>
    <row r="21" spans="1:32" ht="15" customHeight="1" x14ac:dyDescent="0.2">
      <c r="A21" s="133" t="s">
        <v>224</v>
      </c>
      <c r="B21" s="162" t="s">
        <v>246</v>
      </c>
      <c r="C21" s="163" t="s">
        <v>246</v>
      </c>
      <c r="D21" s="164" t="s">
        <v>246</v>
      </c>
      <c r="E21" s="164" t="s">
        <v>246</v>
      </c>
      <c r="F21" s="165" t="s">
        <v>246</v>
      </c>
      <c r="G21" s="163" t="s">
        <v>246</v>
      </c>
      <c r="H21" s="164" t="s">
        <v>246</v>
      </c>
      <c r="I21" s="165" t="s">
        <v>246</v>
      </c>
      <c r="J21" s="164" t="s">
        <v>246</v>
      </c>
      <c r="K21" s="164" t="s">
        <v>246</v>
      </c>
      <c r="L21" s="165" t="s">
        <v>246</v>
      </c>
      <c r="M21" s="165" t="s">
        <v>246</v>
      </c>
      <c r="N21" s="163" t="s">
        <v>246</v>
      </c>
      <c r="O21" s="164" t="s">
        <v>246</v>
      </c>
      <c r="P21" s="165" t="s">
        <v>246</v>
      </c>
      <c r="Q21" s="165" t="s">
        <v>246</v>
      </c>
      <c r="R21" s="163" t="s">
        <v>246</v>
      </c>
      <c r="S21" s="164" t="s">
        <v>246</v>
      </c>
      <c r="T21" s="165" t="s">
        <v>246</v>
      </c>
      <c r="U21" s="164" t="s">
        <v>246</v>
      </c>
      <c r="V21" s="164" t="s">
        <v>246</v>
      </c>
      <c r="W21" s="166" t="s">
        <v>246</v>
      </c>
      <c r="X21" s="167" t="s">
        <v>246</v>
      </c>
      <c r="Y21" s="164" t="s">
        <v>246</v>
      </c>
      <c r="Z21" s="165" t="s">
        <v>246</v>
      </c>
      <c r="AA21" s="163">
        <v>413836</v>
      </c>
      <c r="AB21" s="188">
        <v>8</v>
      </c>
      <c r="AC21" s="163">
        <v>0</v>
      </c>
      <c r="AD21" s="188">
        <v>0</v>
      </c>
      <c r="AE21" s="163">
        <v>413836</v>
      </c>
      <c r="AF21" s="188">
        <v>8</v>
      </c>
    </row>
    <row r="22" spans="1:32" ht="15" customHeight="1" x14ac:dyDescent="0.2">
      <c r="A22" s="133" t="s">
        <v>45</v>
      </c>
      <c r="B22" s="162" t="s">
        <v>246</v>
      </c>
      <c r="C22" s="163" t="s">
        <v>246</v>
      </c>
      <c r="D22" s="164" t="s">
        <v>246</v>
      </c>
      <c r="E22" s="164" t="s">
        <v>246</v>
      </c>
      <c r="F22" s="165" t="s">
        <v>246</v>
      </c>
      <c r="G22" s="163" t="s">
        <v>246</v>
      </c>
      <c r="H22" s="164" t="s">
        <v>246</v>
      </c>
      <c r="I22" s="165" t="s">
        <v>246</v>
      </c>
      <c r="J22" s="164" t="s">
        <v>246</v>
      </c>
      <c r="K22" s="164" t="s">
        <v>246</v>
      </c>
      <c r="L22" s="165" t="s">
        <v>246</v>
      </c>
      <c r="M22" s="165" t="s">
        <v>246</v>
      </c>
      <c r="N22" s="163" t="s">
        <v>246</v>
      </c>
      <c r="O22" s="164" t="s">
        <v>246</v>
      </c>
      <c r="P22" s="165" t="s">
        <v>246</v>
      </c>
      <c r="Q22" s="165" t="s">
        <v>246</v>
      </c>
      <c r="R22" s="163" t="s">
        <v>246</v>
      </c>
      <c r="S22" s="164" t="s">
        <v>246</v>
      </c>
      <c r="T22" s="165" t="s">
        <v>246</v>
      </c>
      <c r="U22" s="164" t="s">
        <v>246</v>
      </c>
      <c r="V22" s="164" t="s">
        <v>246</v>
      </c>
      <c r="W22" s="166" t="s">
        <v>246</v>
      </c>
      <c r="X22" s="167" t="s">
        <v>246</v>
      </c>
      <c r="Y22" s="164" t="s">
        <v>246</v>
      </c>
      <c r="Z22" s="165" t="s">
        <v>246</v>
      </c>
      <c r="AA22" s="163">
        <v>455034</v>
      </c>
      <c r="AB22" s="188">
        <v>9</v>
      </c>
      <c r="AC22" s="163">
        <v>0</v>
      </c>
      <c r="AD22" s="188">
        <v>0</v>
      </c>
      <c r="AE22" s="163">
        <v>455034</v>
      </c>
      <c r="AF22" s="188">
        <v>9</v>
      </c>
    </row>
    <row r="23" spans="1:32" ht="15" customHeight="1" x14ac:dyDescent="0.2">
      <c r="A23" s="133" t="s">
        <v>225</v>
      </c>
      <c r="B23" s="162" t="s">
        <v>246</v>
      </c>
      <c r="C23" s="163" t="s">
        <v>246</v>
      </c>
      <c r="D23" s="164" t="s">
        <v>246</v>
      </c>
      <c r="E23" s="164" t="s">
        <v>246</v>
      </c>
      <c r="F23" s="165" t="s">
        <v>246</v>
      </c>
      <c r="G23" s="163" t="s">
        <v>246</v>
      </c>
      <c r="H23" s="164" t="s">
        <v>246</v>
      </c>
      <c r="I23" s="165" t="s">
        <v>246</v>
      </c>
      <c r="J23" s="164" t="s">
        <v>246</v>
      </c>
      <c r="K23" s="164" t="s">
        <v>246</v>
      </c>
      <c r="L23" s="165" t="s">
        <v>246</v>
      </c>
      <c r="M23" s="165" t="s">
        <v>246</v>
      </c>
      <c r="N23" s="163" t="s">
        <v>246</v>
      </c>
      <c r="O23" s="164" t="s">
        <v>246</v>
      </c>
      <c r="P23" s="165" t="s">
        <v>246</v>
      </c>
      <c r="Q23" s="165" t="s">
        <v>246</v>
      </c>
      <c r="R23" s="163" t="s">
        <v>246</v>
      </c>
      <c r="S23" s="164" t="s">
        <v>246</v>
      </c>
      <c r="T23" s="165" t="s">
        <v>246</v>
      </c>
      <c r="U23" s="164" t="s">
        <v>246</v>
      </c>
      <c r="V23" s="164" t="s">
        <v>246</v>
      </c>
      <c r="W23" s="166" t="s">
        <v>246</v>
      </c>
      <c r="X23" s="167" t="s">
        <v>246</v>
      </c>
      <c r="Y23" s="164" t="s">
        <v>246</v>
      </c>
      <c r="Z23" s="165" t="s">
        <v>246</v>
      </c>
      <c r="AA23" s="163">
        <v>0</v>
      </c>
      <c r="AB23" s="188">
        <v>0</v>
      </c>
      <c r="AC23" s="163">
        <v>7598</v>
      </c>
      <c r="AD23" s="188">
        <v>0</v>
      </c>
      <c r="AE23" s="163">
        <v>7598</v>
      </c>
      <c r="AF23" s="188">
        <v>0</v>
      </c>
    </row>
    <row r="24" spans="1:32" ht="15" customHeight="1" x14ac:dyDescent="0.2">
      <c r="A24" s="133" t="s">
        <v>226</v>
      </c>
      <c r="B24" s="162" t="s">
        <v>246</v>
      </c>
      <c r="C24" s="163" t="s">
        <v>246</v>
      </c>
      <c r="D24" s="164" t="s">
        <v>246</v>
      </c>
      <c r="E24" s="164" t="s">
        <v>246</v>
      </c>
      <c r="F24" s="165" t="s">
        <v>246</v>
      </c>
      <c r="G24" s="163" t="s">
        <v>246</v>
      </c>
      <c r="H24" s="164" t="s">
        <v>246</v>
      </c>
      <c r="I24" s="165" t="s">
        <v>246</v>
      </c>
      <c r="J24" s="164" t="s">
        <v>246</v>
      </c>
      <c r="K24" s="164" t="s">
        <v>246</v>
      </c>
      <c r="L24" s="165" t="s">
        <v>246</v>
      </c>
      <c r="M24" s="165" t="s">
        <v>246</v>
      </c>
      <c r="N24" s="163" t="s">
        <v>246</v>
      </c>
      <c r="O24" s="164" t="s">
        <v>246</v>
      </c>
      <c r="P24" s="165" t="s">
        <v>246</v>
      </c>
      <c r="Q24" s="165" t="s">
        <v>246</v>
      </c>
      <c r="R24" s="163" t="s">
        <v>246</v>
      </c>
      <c r="S24" s="164" t="s">
        <v>246</v>
      </c>
      <c r="T24" s="165" t="s">
        <v>246</v>
      </c>
      <c r="U24" s="164" t="s">
        <v>246</v>
      </c>
      <c r="V24" s="164" t="s">
        <v>246</v>
      </c>
      <c r="W24" s="166" t="s">
        <v>246</v>
      </c>
      <c r="X24" s="167" t="s">
        <v>246</v>
      </c>
      <c r="Y24" s="164" t="s">
        <v>246</v>
      </c>
      <c r="Z24" s="165" t="s">
        <v>246</v>
      </c>
      <c r="AA24" s="163">
        <v>2098</v>
      </c>
      <c r="AB24" s="188">
        <v>0</v>
      </c>
      <c r="AC24" s="163">
        <v>0</v>
      </c>
      <c r="AD24" s="188">
        <v>0</v>
      </c>
      <c r="AE24" s="163">
        <v>2098</v>
      </c>
      <c r="AF24" s="188">
        <v>0</v>
      </c>
    </row>
    <row r="25" spans="1:32" ht="15" customHeight="1" x14ac:dyDescent="0.2">
      <c r="A25" s="133" t="s">
        <v>227</v>
      </c>
      <c r="B25" s="162" t="s">
        <v>246</v>
      </c>
      <c r="C25" s="163" t="s">
        <v>246</v>
      </c>
      <c r="D25" s="164" t="s">
        <v>246</v>
      </c>
      <c r="E25" s="164" t="s">
        <v>246</v>
      </c>
      <c r="F25" s="165" t="s">
        <v>246</v>
      </c>
      <c r="G25" s="163" t="s">
        <v>246</v>
      </c>
      <c r="H25" s="164" t="s">
        <v>246</v>
      </c>
      <c r="I25" s="165" t="s">
        <v>246</v>
      </c>
      <c r="J25" s="164" t="s">
        <v>246</v>
      </c>
      <c r="K25" s="164" t="s">
        <v>246</v>
      </c>
      <c r="L25" s="165" t="s">
        <v>246</v>
      </c>
      <c r="M25" s="165" t="s">
        <v>246</v>
      </c>
      <c r="N25" s="163" t="s">
        <v>246</v>
      </c>
      <c r="O25" s="164" t="s">
        <v>246</v>
      </c>
      <c r="P25" s="165" t="s">
        <v>246</v>
      </c>
      <c r="Q25" s="165" t="s">
        <v>246</v>
      </c>
      <c r="R25" s="163" t="s">
        <v>246</v>
      </c>
      <c r="S25" s="164" t="s">
        <v>246</v>
      </c>
      <c r="T25" s="165" t="s">
        <v>246</v>
      </c>
      <c r="U25" s="164" t="s">
        <v>246</v>
      </c>
      <c r="V25" s="164" t="s">
        <v>246</v>
      </c>
      <c r="W25" s="166" t="s">
        <v>246</v>
      </c>
      <c r="X25" s="167" t="s">
        <v>246</v>
      </c>
      <c r="Y25" s="164" t="s">
        <v>246</v>
      </c>
      <c r="Z25" s="165" t="s">
        <v>246</v>
      </c>
      <c r="AA25" s="163">
        <v>4513</v>
      </c>
      <c r="AB25" s="188">
        <v>0</v>
      </c>
      <c r="AC25" s="163">
        <v>0</v>
      </c>
      <c r="AD25" s="188">
        <v>0</v>
      </c>
      <c r="AE25" s="163">
        <v>4513</v>
      </c>
      <c r="AF25" s="188">
        <v>0</v>
      </c>
    </row>
    <row r="26" spans="1:32" ht="15" customHeight="1" x14ac:dyDescent="0.2">
      <c r="A26" s="133" t="s">
        <v>228</v>
      </c>
      <c r="B26" s="162" t="s">
        <v>246</v>
      </c>
      <c r="C26" s="163" t="s">
        <v>246</v>
      </c>
      <c r="D26" s="164" t="s">
        <v>246</v>
      </c>
      <c r="E26" s="164" t="s">
        <v>246</v>
      </c>
      <c r="F26" s="165" t="s">
        <v>246</v>
      </c>
      <c r="G26" s="163" t="s">
        <v>246</v>
      </c>
      <c r="H26" s="164" t="s">
        <v>246</v>
      </c>
      <c r="I26" s="165" t="s">
        <v>246</v>
      </c>
      <c r="J26" s="164" t="s">
        <v>246</v>
      </c>
      <c r="K26" s="164" t="s">
        <v>246</v>
      </c>
      <c r="L26" s="165" t="s">
        <v>246</v>
      </c>
      <c r="M26" s="165" t="s">
        <v>246</v>
      </c>
      <c r="N26" s="163" t="s">
        <v>246</v>
      </c>
      <c r="O26" s="164" t="s">
        <v>246</v>
      </c>
      <c r="P26" s="165" t="s">
        <v>246</v>
      </c>
      <c r="Q26" s="165" t="s">
        <v>246</v>
      </c>
      <c r="R26" s="163" t="s">
        <v>246</v>
      </c>
      <c r="S26" s="164" t="s">
        <v>246</v>
      </c>
      <c r="T26" s="165" t="s">
        <v>246</v>
      </c>
      <c r="U26" s="164" t="s">
        <v>246</v>
      </c>
      <c r="V26" s="164" t="s">
        <v>246</v>
      </c>
      <c r="W26" s="166" t="s">
        <v>246</v>
      </c>
      <c r="X26" s="167" t="s">
        <v>246</v>
      </c>
      <c r="Y26" s="164" t="s">
        <v>246</v>
      </c>
      <c r="Z26" s="165" t="s">
        <v>246</v>
      </c>
      <c r="AA26" s="163">
        <v>0</v>
      </c>
      <c r="AB26" s="188">
        <v>0</v>
      </c>
      <c r="AC26" s="163">
        <v>21092</v>
      </c>
      <c r="AD26" s="188">
        <v>0</v>
      </c>
      <c r="AE26" s="163">
        <v>21092</v>
      </c>
      <c r="AF26" s="188">
        <v>0</v>
      </c>
    </row>
    <row r="27" spans="1:32" ht="15" customHeight="1" x14ac:dyDescent="0.2">
      <c r="A27" s="133" t="s">
        <v>229</v>
      </c>
      <c r="B27" s="162" t="s">
        <v>246</v>
      </c>
      <c r="C27" s="163" t="s">
        <v>246</v>
      </c>
      <c r="D27" s="164" t="s">
        <v>246</v>
      </c>
      <c r="E27" s="164" t="s">
        <v>246</v>
      </c>
      <c r="F27" s="165" t="s">
        <v>246</v>
      </c>
      <c r="G27" s="163" t="s">
        <v>246</v>
      </c>
      <c r="H27" s="164" t="s">
        <v>246</v>
      </c>
      <c r="I27" s="165" t="s">
        <v>246</v>
      </c>
      <c r="J27" s="164" t="s">
        <v>246</v>
      </c>
      <c r="K27" s="164" t="s">
        <v>246</v>
      </c>
      <c r="L27" s="165" t="s">
        <v>246</v>
      </c>
      <c r="M27" s="165" t="s">
        <v>246</v>
      </c>
      <c r="N27" s="163" t="s">
        <v>246</v>
      </c>
      <c r="O27" s="164" t="s">
        <v>246</v>
      </c>
      <c r="P27" s="165" t="s">
        <v>246</v>
      </c>
      <c r="Q27" s="165" t="s">
        <v>246</v>
      </c>
      <c r="R27" s="163" t="s">
        <v>246</v>
      </c>
      <c r="S27" s="164" t="s">
        <v>246</v>
      </c>
      <c r="T27" s="165" t="s">
        <v>246</v>
      </c>
      <c r="U27" s="164" t="s">
        <v>246</v>
      </c>
      <c r="V27" s="164" t="s">
        <v>246</v>
      </c>
      <c r="W27" s="166" t="s">
        <v>246</v>
      </c>
      <c r="X27" s="167" t="s">
        <v>246</v>
      </c>
      <c r="Y27" s="164" t="s">
        <v>246</v>
      </c>
      <c r="Z27" s="165" t="s">
        <v>246</v>
      </c>
      <c r="AA27" s="163">
        <v>1732</v>
      </c>
      <c r="AB27" s="188">
        <v>0</v>
      </c>
      <c r="AC27" s="163">
        <v>0</v>
      </c>
      <c r="AD27" s="188">
        <v>0</v>
      </c>
      <c r="AE27" s="163">
        <v>1732</v>
      </c>
      <c r="AF27" s="188">
        <v>0</v>
      </c>
    </row>
    <row r="28" spans="1:32" ht="15" customHeight="1" x14ac:dyDescent="0.2">
      <c r="A28" s="133" t="s">
        <v>230</v>
      </c>
      <c r="B28" s="162" t="s">
        <v>246</v>
      </c>
      <c r="C28" s="163" t="s">
        <v>246</v>
      </c>
      <c r="D28" s="164" t="s">
        <v>246</v>
      </c>
      <c r="E28" s="164" t="s">
        <v>246</v>
      </c>
      <c r="F28" s="165" t="s">
        <v>246</v>
      </c>
      <c r="G28" s="163" t="s">
        <v>246</v>
      </c>
      <c r="H28" s="164" t="s">
        <v>246</v>
      </c>
      <c r="I28" s="165" t="s">
        <v>246</v>
      </c>
      <c r="J28" s="164" t="s">
        <v>246</v>
      </c>
      <c r="K28" s="164" t="s">
        <v>246</v>
      </c>
      <c r="L28" s="165" t="s">
        <v>246</v>
      </c>
      <c r="M28" s="165" t="s">
        <v>246</v>
      </c>
      <c r="N28" s="163" t="s">
        <v>246</v>
      </c>
      <c r="O28" s="164" t="s">
        <v>246</v>
      </c>
      <c r="P28" s="165" t="s">
        <v>246</v>
      </c>
      <c r="Q28" s="165" t="s">
        <v>246</v>
      </c>
      <c r="R28" s="163" t="s">
        <v>246</v>
      </c>
      <c r="S28" s="164" t="s">
        <v>246</v>
      </c>
      <c r="T28" s="165" t="s">
        <v>246</v>
      </c>
      <c r="U28" s="164" t="s">
        <v>246</v>
      </c>
      <c r="V28" s="164" t="s">
        <v>246</v>
      </c>
      <c r="W28" s="166" t="s">
        <v>246</v>
      </c>
      <c r="X28" s="167" t="s">
        <v>246</v>
      </c>
      <c r="Y28" s="164" t="s">
        <v>246</v>
      </c>
      <c r="Z28" s="165" t="s">
        <v>246</v>
      </c>
      <c r="AA28" s="163">
        <v>35271</v>
      </c>
      <c r="AB28" s="188">
        <v>0</v>
      </c>
      <c r="AC28" s="163">
        <v>12462</v>
      </c>
      <c r="AD28" s="188">
        <v>0</v>
      </c>
      <c r="AE28" s="163">
        <v>47733</v>
      </c>
      <c r="AF28" s="188">
        <v>0</v>
      </c>
    </row>
    <row r="29" spans="1:32" ht="15" customHeight="1" x14ac:dyDescent="0.2">
      <c r="A29" s="133" t="s">
        <v>231</v>
      </c>
      <c r="B29" s="162" t="s">
        <v>246</v>
      </c>
      <c r="C29" s="163" t="s">
        <v>246</v>
      </c>
      <c r="D29" s="164" t="s">
        <v>246</v>
      </c>
      <c r="E29" s="164" t="s">
        <v>246</v>
      </c>
      <c r="F29" s="165" t="s">
        <v>246</v>
      </c>
      <c r="G29" s="163" t="s">
        <v>246</v>
      </c>
      <c r="H29" s="164" t="s">
        <v>246</v>
      </c>
      <c r="I29" s="165" t="s">
        <v>246</v>
      </c>
      <c r="J29" s="164" t="s">
        <v>246</v>
      </c>
      <c r="K29" s="164" t="s">
        <v>246</v>
      </c>
      <c r="L29" s="165" t="s">
        <v>246</v>
      </c>
      <c r="M29" s="165" t="s">
        <v>246</v>
      </c>
      <c r="N29" s="163" t="s">
        <v>246</v>
      </c>
      <c r="O29" s="164" t="s">
        <v>246</v>
      </c>
      <c r="P29" s="165" t="s">
        <v>246</v>
      </c>
      <c r="Q29" s="165" t="s">
        <v>246</v>
      </c>
      <c r="R29" s="163" t="s">
        <v>246</v>
      </c>
      <c r="S29" s="164" t="s">
        <v>246</v>
      </c>
      <c r="T29" s="165" t="s">
        <v>246</v>
      </c>
      <c r="U29" s="164" t="s">
        <v>246</v>
      </c>
      <c r="V29" s="164" t="s">
        <v>246</v>
      </c>
      <c r="W29" s="166" t="s">
        <v>246</v>
      </c>
      <c r="X29" s="167" t="s">
        <v>246</v>
      </c>
      <c r="Y29" s="164" t="s">
        <v>246</v>
      </c>
      <c r="Z29" s="165" t="s">
        <v>246</v>
      </c>
      <c r="AA29" s="163">
        <v>5949</v>
      </c>
      <c r="AB29" s="188">
        <v>0</v>
      </c>
      <c r="AC29" s="163">
        <v>0</v>
      </c>
      <c r="AD29" s="188">
        <v>0</v>
      </c>
      <c r="AE29" s="163">
        <v>5949</v>
      </c>
      <c r="AF29" s="188">
        <v>0</v>
      </c>
    </row>
    <row r="30" spans="1:32" ht="15" customHeight="1" x14ac:dyDescent="0.2">
      <c r="A30" s="133" t="s">
        <v>115</v>
      </c>
      <c r="B30" s="162" t="s">
        <v>246</v>
      </c>
      <c r="C30" s="163" t="s">
        <v>246</v>
      </c>
      <c r="D30" s="164" t="s">
        <v>246</v>
      </c>
      <c r="E30" s="164" t="s">
        <v>246</v>
      </c>
      <c r="F30" s="165" t="s">
        <v>246</v>
      </c>
      <c r="G30" s="163" t="s">
        <v>246</v>
      </c>
      <c r="H30" s="164" t="s">
        <v>246</v>
      </c>
      <c r="I30" s="165" t="s">
        <v>246</v>
      </c>
      <c r="J30" s="164" t="s">
        <v>246</v>
      </c>
      <c r="K30" s="164" t="s">
        <v>246</v>
      </c>
      <c r="L30" s="165" t="s">
        <v>246</v>
      </c>
      <c r="M30" s="165" t="s">
        <v>246</v>
      </c>
      <c r="N30" s="163" t="s">
        <v>246</v>
      </c>
      <c r="O30" s="164" t="s">
        <v>246</v>
      </c>
      <c r="P30" s="165" t="s">
        <v>246</v>
      </c>
      <c r="Q30" s="165" t="s">
        <v>246</v>
      </c>
      <c r="R30" s="163" t="s">
        <v>246</v>
      </c>
      <c r="S30" s="164" t="s">
        <v>246</v>
      </c>
      <c r="T30" s="165" t="s">
        <v>246</v>
      </c>
      <c r="U30" s="164" t="s">
        <v>246</v>
      </c>
      <c r="V30" s="164" t="s">
        <v>246</v>
      </c>
      <c r="W30" s="166" t="s">
        <v>246</v>
      </c>
      <c r="X30" s="167" t="s">
        <v>246</v>
      </c>
      <c r="Y30" s="164" t="s">
        <v>246</v>
      </c>
      <c r="Z30" s="165" t="s">
        <v>246</v>
      </c>
      <c r="AA30" s="163">
        <v>0</v>
      </c>
      <c r="AB30" s="188">
        <v>0</v>
      </c>
      <c r="AC30" s="163">
        <v>15615</v>
      </c>
      <c r="AD30" s="188">
        <v>0</v>
      </c>
      <c r="AE30" s="163">
        <v>15075</v>
      </c>
      <c r="AF30" s="188">
        <v>0</v>
      </c>
    </row>
    <row r="31" spans="1:32" ht="15" customHeight="1" x14ac:dyDescent="0.2">
      <c r="A31" s="133" t="s">
        <v>232</v>
      </c>
      <c r="B31" s="162" t="s">
        <v>246</v>
      </c>
      <c r="C31" s="163" t="s">
        <v>246</v>
      </c>
      <c r="D31" s="164" t="s">
        <v>246</v>
      </c>
      <c r="E31" s="164" t="s">
        <v>246</v>
      </c>
      <c r="F31" s="165" t="s">
        <v>246</v>
      </c>
      <c r="G31" s="163" t="s">
        <v>246</v>
      </c>
      <c r="H31" s="164" t="s">
        <v>246</v>
      </c>
      <c r="I31" s="165" t="s">
        <v>246</v>
      </c>
      <c r="J31" s="164" t="s">
        <v>246</v>
      </c>
      <c r="K31" s="164" t="s">
        <v>246</v>
      </c>
      <c r="L31" s="165" t="s">
        <v>246</v>
      </c>
      <c r="M31" s="165" t="s">
        <v>246</v>
      </c>
      <c r="N31" s="163" t="s">
        <v>246</v>
      </c>
      <c r="O31" s="164" t="s">
        <v>246</v>
      </c>
      <c r="P31" s="165" t="s">
        <v>246</v>
      </c>
      <c r="Q31" s="165" t="s">
        <v>246</v>
      </c>
      <c r="R31" s="163" t="s">
        <v>246</v>
      </c>
      <c r="S31" s="164" t="s">
        <v>246</v>
      </c>
      <c r="T31" s="165" t="s">
        <v>246</v>
      </c>
      <c r="U31" s="164" t="s">
        <v>246</v>
      </c>
      <c r="V31" s="164" t="s">
        <v>246</v>
      </c>
      <c r="W31" s="166" t="s">
        <v>246</v>
      </c>
      <c r="X31" s="167" t="s">
        <v>246</v>
      </c>
      <c r="Y31" s="164" t="s">
        <v>246</v>
      </c>
      <c r="Z31" s="165" t="s">
        <v>246</v>
      </c>
      <c r="AA31" s="163">
        <v>0</v>
      </c>
      <c r="AB31" s="188">
        <v>0</v>
      </c>
      <c r="AC31" s="163">
        <v>10463</v>
      </c>
      <c r="AD31" s="188">
        <v>0</v>
      </c>
      <c r="AE31" s="163">
        <v>10463</v>
      </c>
      <c r="AF31" s="188">
        <v>0</v>
      </c>
    </row>
    <row r="32" spans="1:32" ht="15" customHeight="1" x14ac:dyDescent="0.2">
      <c r="A32" s="133" t="s">
        <v>233</v>
      </c>
      <c r="B32" s="162" t="s">
        <v>246</v>
      </c>
      <c r="C32" s="163" t="s">
        <v>246</v>
      </c>
      <c r="D32" s="164" t="s">
        <v>246</v>
      </c>
      <c r="E32" s="164" t="s">
        <v>246</v>
      </c>
      <c r="F32" s="165" t="s">
        <v>246</v>
      </c>
      <c r="G32" s="163" t="s">
        <v>246</v>
      </c>
      <c r="H32" s="164" t="s">
        <v>246</v>
      </c>
      <c r="I32" s="165" t="s">
        <v>246</v>
      </c>
      <c r="J32" s="164" t="s">
        <v>246</v>
      </c>
      <c r="K32" s="164" t="s">
        <v>246</v>
      </c>
      <c r="L32" s="165" t="s">
        <v>246</v>
      </c>
      <c r="M32" s="165" t="s">
        <v>246</v>
      </c>
      <c r="N32" s="163" t="s">
        <v>246</v>
      </c>
      <c r="O32" s="164" t="s">
        <v>246</v>
      </c>
      <c r="P32" s="165" t="s">
        <v>246</v>
      </c>
      <c r="Q32" s="165" t="s">
        <v>246</v>
      </c>
      <c r="R32" s="163" t="s">
        <v>246</v>
      </c>
      <c r="S32" s="164" t="s">
        <v>246</v>
      </c>
      <c r="T32" s="165" t="s">
        <v>246</v>
      </c>
      <c r="U32" s="164" t="s">
        <v>246</v>
      </c>
      <c r="V32" s="164" t="s">
        <v>246</v>
      </c>
      <c r="W32" s="166" t="s">
        <v>246</v>
      </c>
      <c r="X32" s="167" t="s">
        <v>246</v>
      </c>
      <c r="Y32" s="164" t="s">
        <v>246</v>
      </c>
      <c r="Z32" s="165" t="s">
        <v>246</v>
      </c>
      <c r="AA32" s="163">
        <v>0</v>
      </c>
      <c r="AB32" s="188">
        <v>0</v>
      </c>
      <c r="AC32" s="163">
        <v>5735</v>
      </c>
      <c r="AD32" s="188">
        <v>0</v>
      </c>
      <c r="AE32" s="163">
        <v>5735</v>
      </c>
      <c r="AF32" s="188">
        <v>0</v>
      </c>
    </row>
    <row r="33" spans="1:32" ht="15" customHeight="1" x14ac:dyDescent="0.2">
      <c r="A33" s="133" t="s">
        <v>119</v>
      </c>
      <c r="B33" s="162" t="s">
        <v>246</v>
      </c>
      <c r="C33" s="163" t="s">
        <v>246</v>
      </c>
      <c r="D33" s="164" t="s">
        <v>246</v>
      </c>
      <c r="E33" s="164" t="s">
        <v>246</v>
      </c>
      <c r="F33" s="165" t="s">
        <v>246</v>
      </c>
      <c r="G33" s="163" t="s">
        <v>246</v>
      </c>
      <c r="H33" s="164" t="s">
        <v>246</v>
      </c>
      <c r="I33" s="165" t="s">
        <v>246</v>
      </c>
      <c r="J33" s="164" t="s">
        <v>246</v>
      </c>
      <c r="K33" s="164" t="s">
        <v>246</v>
      </c>
      <c r="L33" s="165" t="s">
        <v>246</v>
      </c>
      <c r="M33" s="165" t="s">
        <v>246</v>
      </c>
      <c r="N33" s="163" t="s">
        <v>246</v>
      </c>
      <c r="O33" s="164" t="s">
        <v>246</v>
      </c>
      <c r="P33" s="165" t="s">
        <v>246</v>
      </c>
      <c r="Q33" s="165" t="s">
        <v>246</v>
      </c>
      <c r="R33" s="163" t="s">
        <v>246</v>
      </c>
      <c r="S33" s="164" t="s">
        <v>246</v>
      </c>
      <c r="T33" s="165" t="s">
        <v>246</v>
      </c>
      <c r="U33" s="164" t="s">
        <v>246</v>
      </c>
      <c r="V33" s="164" t="s">
        <v>246</v>
      </c>
      <c r="W33" s="166" t="s">
        <v>246</v>
      </c>
      <c r="X33" s="167" t="s">
        <v>246</v>
      </c>
      <c r="Y33" s="164" t="s">
        <v>246</v>
      </c>
      <c r="Z33" s="165" t="s">
        <v>246</v>
      </c>
      <c r="AA33" s="163">
        <v>0</v>
      </c>
      <c r="AB33" s="188">
        <v>0</v>
      </c>
      <c r="AC33" s="163">
        <v>10583</v>
      </c>
      <c r="AD33" s="188">
        <v>0</v>
      </c>
      <c r="AE33" s="163">
        <v>10583</v>
      </c>
      <c r="AF33" s="188">
        <v>0</v>
      </c>
    </row>
    <row r="34" spans="1:32" ht="15" customHeight="1" x14ac:dyDescent="0.2">
      <c r="A34" s="133" t="s">
        <v>234</v>
      </c>
      <c r="B34" s="162" t="s">
        <v>246</v>
      </c>
      <c r="C34" s="163" t="s">
        <v>246</v>
      </c>
      <c r="D34" s="164" t="s">
        <v>246</v>
      </c>
      <c r="E34" s="164" t="s">
        <v>246</v>
      </c>
      <c r="F34" s="165" t="s">
        <v>246</v>
      </c>
      <c r="G34" s="163" t="s">
        <v>246</v>
      </c>
      <c r="H34" s="164" t="s">
        <v>246</v>
      </c>
      <c r="I34" s="165" t="s">
        <v>246</v>
      </c>
      <c r="J34" s="164" t="s">
        <v>246</v>
      </c>
      <c r="K34" s="164" t="s">
        <v>246</v>
      </c>
      <c r="L34" s="165" t="s">
        <v>246</v>
      </c>
      <c r="M34" s="165" t="s">
        <v>246</v>
      </c>
      <c r="N34" s="163" t="s">
        <v>246</v>
      </c>
      <c r="O34" s="164" t="s">
        <v>246</v>
      </c>
      <c r="P34" s="165" t="s">
        <v>246</v>
      </c>
      <c r="Q34" s="165" t="s">
        <v>246</v>
      </c>
      <c r="R34" s="163" t="s">
        <v>246</v>
      </c>
      <c r="S34" s="164" t="s">
        <v>246</v>
      </c>
      <c r="T34" s="165" t="s">
        <v>246</v>
      </c>
      <c r="U34" s="164" t="s">
        <v>246</v>
      </c>
      <c r="V34" s="164" t="s">
        <v>246</v>
      </c>
      <c r="W34" s="166" t="s">
        <v>246</v>
      </c>
      <c r="X34" s="167" t="s">
        <v>246</v>
      </c>
      <c r="Y34" s="164" t="s">
        <v>246</v>
      </c>
      <c r="Z34" s="165" t="s">
        <v>246</v>
      </c>
      <c r="AA34" s="163">
        <v>0</v>
      </c>
      <c r="AB34" s="188">
        <v>0</v>
      </c>
      <c r="AC34" s="163">
        <v>1626</v>
      </c>
      <c r="AD34" s="188">
        <v>0</v>
      </c>
      <c r="AE34" s="163">
        <v>1626</v>
      </c>
      <c r="AF34" s="188">
        <v>0</v>
      </c>
    </row>
    <row r="35" spans="1:32" ht="15" customHeight="1" x14ac:dyDescent="0.2">
      <c r="A35" s="133" t="s">
        <v>235</v>
      </c>
      <c r="B35" s="162" t="s">
        <v>246</v>
      </c>
      <c r="C35" s="163" t="s">
        <v>246</v>
      </c>
      <c r="D35" s="164" t="s">
        <v>246</v>
      </c>
      <c r="E35" s="164" t="s">
        <v>246</v>
      </c>
      <c r="F35" s="165" t="s">
        <v>246</v>
      </c>
      <c r="G35" s="163" t="s">
        <v>246</v>
      </c>
      <c r="H35" s="164" t="s">
        <v>246</v>
      </c>
      <c r="I35" s="165" t="s">
        <v>246</v>
      </c>
      <c r="J35" s="164" t="s">
        <v>246</v>
      </c>
      <c r="K35" s="164" t="s">
        <v>246</v>
      </c>
      <c r="L35" s="165" t="s">
        <v>246</v>
      </c>
      <c r="M35" s="165" t="s">
        <v>246</v>
      </c>
      <c r="N35" s="163" t="s">
        <v>246</v>
      </c>
      <c r="O35" s="164" t="s">
        <v>246</v>
      </c>
      <c r="P35" s="165" t="s">
        <v>246</v>
      </c>
      <c r="Q35" s="165" t="s">
        <v>246</v>
      </c>
      <c r="R35" s="163" t="s">
        <v>246</v>
      </c>
      <c r="S35" s="164" t="s">
        <v>246</v>
      </c>
      <c r="T35" s="165" t="s">
        <v>246</v>
      </c>
      <c r="U35" s="164" t="s">
        <v>246</v>
      </c>
      <c r="V35" s="164" t="s">
        <v>246</v>
      </c>
      <c r="W35" s="166" t="s">
        <v>246</v>
      </c>
      <c r="X35" s="167" t="s">
        <v>246</v>
      </c>
      <c r="Y35" s="164" t="s">
        <v>246</v>
      </c>
      <c r="Z35" s="165" t="s">
        <v>246</v>
      </c>
      <c r="AA35" s="163">
        <v>7521</v>
      </c>
      <c r="AB35" s="188">
        <v>0</v>
      </c>
      <c r="AC35" s="163">
        <v>0</v>
      </c>
      <c r="AD35" s="188">
        <v>0</v>
      </c>
      <c r="AE35" s="163">
        <v>7521</v>
      </c>
      <c r="AF35" s="188">
        <v>0</v>
      </c>
    </row>
    <row r="36" spans="1:32" ht="15" customHeight="1" x14ac:dyDescent="0.2">
      <c r="A36" s="133" t="s">
        <v>236</v>
      </c>
      <c r="B36" s="162" t="s">
        <v>246</v>
      </c>
      <c r="C36" s="163" t="s">
        <v>246</v>
      </c>
      <c r="D36" s="164" t="s">
        <v>246</v>
      </c>
      <c r="E36" s="164" t="s">
        <v>246</v>
      </c>
      <c r="F36" s="165" t="s">
        <v>246</v>
      </c>
      <c r="G36" s="163" t="s">
        <v>246</v>
      </c>
      <c r="H36" s="164" t="s">
        <v>246</v>
      </c>
      <c r="I36" s="165" t="s">
        <v>246</v>
      </c>
      <c r="J36" s="164" t="s">
        <v>246</v>
      </c>
      <c r="K36" s="164" t="s">
        <v>246</v>
      </c>
      <c r="L36" s="165" t="s">
        <v>246</v>
      </c>
      <c r="M36" s="165" t="s">
        <v>246</v>
      </c>
      <c r="N36" s="163" t="s">
        <v>246</v>
      </c>
      <c r="O36" s="164" t="s">
        <v>246</v>
      </c>
      <c r="P36" s="165" t="s">
        <v>246</v>
      </c>
      <c r="Q36" s="165" t="s">
        <v>246</v>
      </c>
      <c r="R36" s="163" t="s">
        <v>246</v>
      </c>
      <c r="S36" s="164" t="s">
        <v>246</v>
      </c>
      <c r="T36" s="165" t="s">
        <v>246</v>
      </c>
      <c r="U36" s="164" t="s">
        <v>246</v>
      </c>
      <c r="V36" s="164" t="s">
        <v>246</v>
      </c>
      <c r="W36" s="166" t="s">
        <v>246</v>
      </c>
      <c r="X36" s="167" t="s">
        <v>246</v>
      </c>
      <c r="Y36" s="164" t="s">
        <v>246</v>
      </c>
      <c r="Z36" s="165" t="s">
        <v>246</v>
      </c>
      <c r="AA36" s="163">
        <v>5682</v>
      </c>
      <c r="AB36" s="188">
        <v>0</v>
      </c>
      <c r="AC36" s="163">
        <v>0</v>
      </c>
      <c r="AD36" s="188">
        <v>0</v>
      </c>
      <c r="AE36" s="163">
        <v>5682</v>
      </c>
      <c r="AF36" s="188">
        <v>0</v>
      </c>
    </row>
    <row r="37" spans="1:32" ht="15" customHeight="1" x14ac:dyDescent="0.2">
      <c r="A37" s="133" t="s">
        <v>237</v>
      </c>
      <c r="B37" s="162" t="s">
        <v>246</v>
      </c>
      <c r="C37" s="163" t="s">
        <v>246</v>
      </c>
      <c r="D37" s="164" t="s">
        <v>246</v>
      </c>
      <c r="E37" s="164" t="s">
        <v>246</v>
      </c>
      <c r="F37" s="165" t="s">
        <v>246</v>
      </c>
      <c r="G37" s="163" t="s">
        <v>246</v>
      </c>
      <c r="H37" s="164" t="s">
        <v>246</v>
      </c>
      <c r="I37" s="165" t="s">
        <v>246</v>
      </c>
      <c r="J37" s="164" t="s">
        <v>246</v>
      </c>
      <c r="K37" s="164" t="s">
        <v>246</v>
      </c>
      <c r="L37" s="165" t="s">
        <v>246</v>
      </c>
      <c r="M37" s="165" t="s">
        <v>246</v>
      </c>
      <c r="N37" s="163" t="s">
        <v>246</v>
      </c>
      <c r="O37" s="164" t="s">
        <v>246</v>
      </c>
      <c r="P37" s="165" t="s">
        <v>246</v>
      </c>
      <c r="Q37" s="165" t="s">
        <v>246</v>
      </c>
      <c r="R37" s="163" t="s">
        <v>246</v>
      </c>
      <c r="S37" s="164" t="s">
        <v>246</v>
      </c>
      <c r="T37" s="165" t="s">
        <v>246</v>
      </c>
      <c r="U37" s="164" t="s">
        <v>246</v>
      </c>
      <c r="V37" s="164" t="s">
        <v>246</v>
      </c>
      <c r="W37" s="166" t="s">
        <v>246</v>
      </c>
      <c r="X37" s="167" t="s">
        <v>246</v>
      </c>
      <c r="Y37" s="164" t="s">
        <v>246</v>
      </c>
      <c r="Z37" s="165" t="s">
        <v>246</v>
      </c>
      <c r="AA37" s="163">
        <v>3217</v>
      </c>
      <c r="AB37" s="188">
        <v>0</v>
      </c>
      <c r="AC37" s="163">
        <v>0</v>
      </c>
      <c r="AD37" s="188">
        <v>0</v>
      </c>
      <c r="AE37" s="163">
        <v>3217</v>
      </c>
      <c r="AF37" s="188">
        <v>0</v>
      </c>
    </row>
    <row r="38" spans="1:32" ht="15" customHeight="1" x14ac:dyDescent="0.2">
      <c r="A38" s="133" t="s">
        <v>238</v>
      </c>
      <c r="B38" s="162" t="s">
        <v>246</v>
      </c>
      <c r="C38" s="163" t="s">
        <v>246</v>
      </c>
      <c r="D38" s="164" t="s">
        <v>246</v>
      </c>
      <c r="E38" s="164" t="s">
        <v>246</v>
      </c>
      <c r="F38" s="165" t="s">
        <v>246</v>
      </c>
      <c r="G38" s="163" t="s">
        <v>246</v>
      </c>
      <c r="H38" s="164" t="s">
        <v>246</v>
      </c>
      <c r="I38" s="165" t="s">
        <v>246</v>
      </c>
      <c r="J38" s="164" t="s">
        <v>246</v>
      </c>
      <c r="K38" s="164" t="s">
        <v>246</v>
      </c>
      <c r="L38" s="165" t="s">
        <v>246</v>
      </c>
      <c r="M38" s="165" t="s">
        <v>246</v>
      </c>
      <c r="N38" s="163" t="s">
        <v>246</v>
      </c>
      <c r="O38" s="164" t="s">
        <v>246</v>
      </c>
      <c r="P38" s="165" t="s">
        <v>246</v>
      </c>
      <c r="Q38" s="165" t="s">
        <v>246</v>
      </c>
      <c r="R38" s="163" t="s">
        <v>246</v>
      </c>
      <c r="S38" s="164" t="s">
        <v>246</v>
      </c>
      <c r="T38" s="165" t="s">
        <v>246</v>
      </c>
      <c r="U38" s="164" t="s">
        <v>246</v>
      </c>
      <c r="V38" s="164" t="s">
        <v>246</v>
      </c>
      <c r="W38" s="166" t="s">
        <v>246</v>
      </c>
      <c r="X38" s="167" t="s">
        <v>246</v>
      </c>
      <c r="Y38" s="164" t="s">
        <v>246</v>
      </c>
      <c r="Z38" s="165" t="s">
        <v>246</v>
      </c>
      <c r="AA38" s="163">
        <v>0</v>
      </c>
      <c r="AB38" s="188">
        <v>0</v>
      </c>
      <c r="AC38" s="163">
        <v>626</v>
      </c>
      <c r="AD38" s="188">
        <v>0</v>
      </c>
      <c r="AE38" s="163">
        <v>626</v>
      </c>
      <c r="AF38" s="188">
        <v>0</v>
      </c>
    </row>
    <row r="39" spans="1:32" ht="15" customHeight="1" x14ac:dyDescent="0.2">
      <c r="A39" s="133" t="s">
        <v>239</v>
      </c>
      <c r="B39" s="162" t="s">
        <v>246</v>
      </c>
      <c r="C39" s="163" t="s">
        <v>246</v>
      </c>
      <c r="D39" s="164" t="s">
        <v>246</v>
      </c>
      <c r="E39" s="164" t="s">
        <v>246</v>
      </c>
      <c r="F39" s="165" t="s">
        <v>246</v>
      </c>
      <c r="G39" s="163" t="s">
        <v>246</v>
      </c>
      <c r="H39" s="164" t="s">
        <v>246</v>
      </c>
      <c r="I39" s="165" t="s">
        <v>246</v>
      </c>
      <c r="J39" s="164" t="s">
        <v>246</v>
      </c>
      <c r="K39" s="164" t="s">
        <v>246</v>
      </c>
      <c r="L39" s="165" t="s">
        <v>246</v>
      </c>
      <c r="M39" s="165" t="s">
        <v>246</v>
      </c>
      <c r="N39" s="163" t="s">
        <v>246</v>
      </c>
      <c r="O39" s="164" t="s">
        <v>246</v>
      </c>
      <c r="P39" s="165" t="s">
        <v>246</v>
      </c>
      <c r="Q39" s="165" t="s">
        <v>246</v>
      </c>
      <c r="R39" s="163" t="s">
        <v>246</v>
      </c>
      <c r="S39" s="164" t="s">
        <v>246</v>
      </c>
      <c r="T39" s="165" t="s">
        <v>246</v>
      </c>
      <c r="U39" s="164" t="s">
        <v>246</v>
      </c>
      <c r="V39" s="164" t="s">
        <v>246</v>
      </c>
      <c r="W39" s="166" t="s">
        <v>246</v>
      </c>
      <c r="X39" s="167" t="s">
        <v>246</v>
      </c>
      <c r="Y39" s="164" t="s">
        <v>246</v>
      </c>
      <c r="Z39" s="165" t="s">
        <v>246</v>
      </c>
      <c r="AA39" s="163">
        <v>1669</v>
      </c>
      <c r="AB39" s="188">
        <v>0</v>
      </c>
      <c r="AC39" s="163">
        <v>0</v>
      </c>
      <c r="AD39" s="188">
        <v>0</v>
      </c>
      <c r="AE39" s="163">
        <v>1669</v>
      </c>
      <c r="AF39" s="188">
        <v>0</v>
      </c>
    </row>
    <row r="40" spans="1:32" ht="15" customHeight="1" x14ac:dyDescent="0.2">
      <c r="A40" s="140" t="s">
        <v>240</v>
      </c>
      <c r="B40" s="162" t="s">
        <v>246</v>
      </c>
      <c r="C40" s="163" t="s">
        <v>246</v>
      </c>
      <c r="D40" s="164" t="s">
        <v>246</v>
      </c>
      <c r="E40" s="164" t="s">
        <v>246</v>
      </c>
      <c r="F40" s="165" t="s">
        <v>246</v>
      </c>
      <c r="G40" s="163" t="s">
        <v>246</v>
      </c>
      <c r="H40" s="164" t="s">
        <v>246</v>
      </c>
      <c r="I40" s="165" t="s">
        <v>246</v>
      </c>
      <c r="J40" s="164" t="s">
        <v>246</v>
      </c>
      <c r="K40" s="164" t="s">
        <v>246</v>
      </c>
      <c r="L40" s="165" t="s">
        <v>246</v>
      </c>
      <c r="M40" s="165" t="s">
        <v>246</v>
      </c>
      <c r="N40" s="163" t="s">
        <v>246</v>
      </c>
      <c r="O40" s="164" t="s">
        <v>246</v>
      </c>
      <c r="P40" s="165" t="s">
        <v>246</v>
      </c>
      <c r="Q40" s="165" t="s">
        <v>246</v>
      </c>
      <c r="R40" s="163" t="s">
        <v>246</v>
      </c>
      <c r="S40" s="164" t="s">
        <v>246</v>
      </c>
      <c r="T40" s="165" t="s">
        <v>246</v>
      </c>
      <c r="U40" s="164" t="s">
        <v>246</v>
      </c>
      <c r="V40" s="164" t="s">
        <v>246</v>
      </c>
      <c r="W40" s="166" t="s">
        <v>246</v>
      </c>
      <c r="X40" s="167" t="s">
        <v>246</v>
      </c>
      <c r="Y40" s="164" t="s">
        <v>246</v>
      </c>
      <c r="Z40" s="165" t="s">
        <v>246</v>
      </c>
      <c r="AA40" s="192">
        <v>0</v>
      </c>
      <c r="AB40" s="191">
        <v>0</v>
      </c>
      <c r="AC40" s="192">
        <v>5354</v>
      </c>
      <c r="AD40" s="191">
        <v>0</v>
      </c>
      <c r="AE40" s="192">
        <v>5354</v>
      </c>
      <c r="AF40" s="191">
        <v>0</v>
      </c>
    </row>
    <row r="41" spans="1:32" ht="15" customHeight="1" x14ac:dyDescent="0.2">
      <c r="A41" s="94" t="s">
        <v>33</v>
      </c>
      <c r="B41" s="95">
        <v>43075</v>
      </c>
      <c r="C41" s="96">
        <v>11749</v>
      </c>
      <c r="D41" s="97">
        <f>62987</f>
        <v>62987</v>
      </c>
      <c r="E41" s="95">
        <v>28549</v>
      </c>
      <c r="F41" s="98">
        <v>15785</v>
      </c>
      <c r="G41" s="96">
        <v>13187</v>
      </c>
      <c r="H41" s="95">
        <v>17110</v>
      </c>
      <c r="I41" s="96">
        <v>46943</v>
      </c>
      <c r="J41" s="97">
        <v>15248</v>
      </c>
      <c r="K41" s="95">
        <v>11441</v>
      </c>
      <c r="L41" s="98">
        <v>23198</v>
      </c>
      <c r="M41" s="98">
        <v>8420</v>
      </c>
      <c r="N41" s="96">
        <v>35193</v>
      </c>
      <c r="O41" s="95">
        <v>16296</v>
      </c>
      <c r="P41" s="98">
        <v>8536</v>
      </c>
      <c r="Q41" s="98">
        <v>23497</v>
      </c>
      <c r="R41" s="96">
        <v>18049</v>
      </c>
      <c r="S41" s="99">
        <v>36223</v>
      </c>
      <c r="T41" s="100">
        <v>21534</v>
      </c>
      <c r="U41" s="97">
        <v>457020</v>
      </c>
      <c r="V41" s="98">
        <v>5665</v>
      </c>
      <c r="W41" s="97">
        <v>15196</v>
      </c>
      <c r="X41" s="96">
        <v>23578</v>
      </c>
      <c r="Y41" s="99">
        <v>501459</v>
      </c>
      <c r="Z41" s="100">
        <v>15</v>
      </c>
      <c r="AA41" s="101">
        <v>4206305</v>
      </c>
      <c r="AB41" s="102">
        <v>87</v>
      </c>
      <c r="AC41" s="101">
        <v>2072774</v>
      </c>
      <c r="AD41" s="100">
        <v>48</v>
      </c>
      <c r="AE41" s="101">
        <v>6780538</v>
      </c>
      <c r="AF41" s="100">
        <v>150</v>
      </c>
    </row>
    <row r="42" spans="1:32" ht="54.75" customHeight="1" x14ac:dyDescent="0.2">
      <c r="A42" s="519" t="s">
        <v>256</v>
      </c>
      <c r="B42" s="520"/>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1"/>
    </row>
    <row r="43" spans="1:32" ht="14.25" x14ac:dyDescent="0.2">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93"/>
      <c r="Z43" s="193"/>
      <c r="AA43" s="193"/>
      <c r="AB43" s="193"/>
      <c r="AC43" s="193"/>
      <c r="AD43" s="193"/>
      <c r="AE43" s="193"/>
      <c r="AF43" s="151"/>
    </row>
    <row r="44" spans="1:32" ht="14.25" x14ac:dyDescent="0.2">
      <c r="A44" s="152" t="s">
        <v>241</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93"/>
      <c r="Z44" s="193"/>
      <c r="AA44" s="193"/>
      <c r="AB44" s="193"/>
      <c r="AC44" s="193"/>
      <c r="AD44" s="193"/>
      <c r="AE44" s="193"/>
      <c r="AF44" s="151"/>
    </row>
    <row r="45" spans="1:32" ht="14.25" x14ac:dyDescent="0.2">
      <c r="A45" s="152" t="s">
        <v>242</v>
      </c>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93"/>
      <c r="Z45" s="193"/>
      <c r="AA45" s="193"/>
      <c r="AB45" s="193"/>
      <c r="AC45" s="193"/>
      <c r="AD45" s="193"/>
      <c r="AE45" s="193"/>
      <c r="AF45" s="151"/>
    </row>
    <row r="46" spans="1:32" ht="14.25" x14ac:dyDescent="0.2">
      <c r="A46" s="152" t="s">
        <v>243</v>
      </c>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93"/>
      <c r="Z46" s="193"/>
      <c r="AA46" s="193"/>
      <c r="AB46" s="193"/>
      <c r="AC46" s="193"/>
      <c r="AD46" s="193"/>
      <c r="AE46" s="193"/>
      <c r="AF46" s="151"/>
    </row>
    <row r="47" spans="1:32" ht="14.25" x14ac:dyDescent="0.2">
      <c r="A47" s="152" t="s">
        <v>153</v>
      </c>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93"/>
      <c r="Z47" s="193"/>
      <c r="AA47" s="193"/>
      <c r="AB47" s="193"/>
      <c r="AC47" s="193"/>
      <c r="AD47" s="193"/>
      <c r="AE47" s="193"/>
      <c r="AF47" s="151"/>
    </row>
    <row r="48" spans="1:32" ht="14.25" x14ac:dyDescent="0.2">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93"/>
      <c r="Z48" s="193"/>
      <c r="AA48" s="193"/>
      <c r="AB48" s="193"/>
      <c r="AC48" s="193"/>
      <c r="AD48" s="193"/>
      <c r="AE48" s="193"/>
      <c r="AF48" s="151"/>
    </row>
    <row r="49" spans="1:32" ht="14.25" x14ac:dyDescent="0.2">
      <c r="A49" s="151"/>
      <c r="B49" s="157"/>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row>
    <row r="50" spans="1:32" ht="14.25" x14ac:dyDescent="0.2">
      <c r="A50" s="157" t="s">
        <v>158</v>
      </c>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row>
    <row r="51" spans="1:32" ht="14.25" x14ac:dyDescent="0.2">
      <c r="A51" s="151"/>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row>
  </sheetData>
  <mergeCells count="43">
    <mergeCell ref="B8:X8"/>
    <mergeCell ref="S5:T5"/>
    <mergeCell ref="S6:T6"/>
    <mergeCell ref="H5:I5"/>
    <mergeCell ref="H6:I6"/>
    <mergeCell ref="K5:N5"/>
    <mergeCell ref="K6:N6"/>
    <mergeCell ref="O5:R5"/>
    <mergeCell ref="O6:R6"/>
    <mergeCell ref="B5:C5"/>
    <mergeCell ref="B6:C6"/>
    <mergeCell ref="E5:G5"/>
    <mergeCell ref="E6:G6"/>
    <mergeCell ref="AE7:AF7"/>
    <mergeCell ref="AE5:AF5"/>
    <mergeCell ref="AE6:AF6"/>
    <mergeCell ref="Y7:Z7"/>
    <mergeCell ref="Y6:Z6"/>
    <mergeCell ref="Y5:Z5"/>
    <mergeCell ref="O3:R3"/>
    <mergeCell ref="W2:W4"/>
    <mergeCell ref="AA7:AB7"/>
    <mergeCell ref="AC7:AD7"/>
    <mergeCell ref="AA5:AB5"/>
    <mergeCell ref="AA6:AB6"/>
    <mergeCell ref="AC5:AD5"/>
    <mergeCell ref="AC6:AD6"/>
    <mergeCell ref="A1:AF1"/>
    <mergeCell ref="A42:AF42"/>
    <mergeCell ref="V2:V4"/>
    <mergeCell ref="S3:T3"/>
    <mergeCell ref="A2:A4"/>
    <mergeCell ref="B2:T2"/>
    <mergeCell ref="U2:U4"/>
    <mergeCell ref="X2:X4"/>
    <mergeCell ref="Y2:Z4"/>
    <mergeCell ref="AA2:AB4"/>
    <mergeCell ref="AC2:AD4"/>
    <mergeCell ref="AE2:AF4"/>
    <mergeCell ref="B3:C3"/>
    <mergeCell ref="E3:G3"/>
    <mergeCell ref="H3:I3"/>
    <mergeCell ref="K3:N3"/>
  </mergeCells>
  <hyperlinks>
    <hyperlink ref="A50" location="Index!A1" display="Retour à l' 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49" fitToWidth="2" orientation="landscape" horizontalDpi="4294967293" r:id="rId1"/>
  <headerFooter scaleWithDoc="0" alignWithMargins="0">
    <oddHeader>&amp;LÉlections fédérales &amp;CÉLECTIONS</oddHeader>
    <oddFooter>&amp;C&amp;P/&amp;N&amp;R© IBSA</oddFooter>
  </headerFooter>
  <colBreaks count="1" manualBreakCount="1">
    <brk id="14"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J37"/>
  <sheetViews>
    <sheetView showGridLines="0" zoomScale="80" zoomScaleNormal="80" zoomScalePageLayoutView="80" workbookViewId="0">
      <selection activeCell="B6" sqref="B6"/>
    </sheetView>
  </sheetViews>
  <sheetFormatPr baseColWidth="10" defaultColWidth="9.140625" defaultRowHeight="12.75" x14ac:dyDescent="0.2"/>
  <cols>
    <col min="1" max="1" width="31.7109375" customWidth="1"/>
    <col min="2" max="2" width="27.140625" bestFit="1" customWidth="1"/>
    <col min="8" max="8" width="10.28515625" customWidth="1"/>
    <col min="9" max="9" width="18.85546875" bestFit="1" customWidth="1"/>
  </cols>
  <sheetData>
    <row r="1" spans="1:10" ht="62.25" customHeight="1" x14ac:dyDescent="0.2">
      <c r="A1" s="507" t="s">
        <v>267</v>
      </c>
      <c r="B1" s="508"/>
      <c r="C1" s="508"/>
      <c r="D1" s="508"/>
      <c r="E1" s="508"/>
      <c r="F1" s="508"/>
      <c r="G1" s="508"/>
      <c r="H1" s="508"/>
      <c r="I1" s="509"/>
      <c r="J1" s="7"/>
    </row>
    <row r="2" spans="1:10" ht="20.100000000000001" customHeight="1" x14ac:dyDescent="0.2">
      <c r="A2" s="532"/>
      <c r="B2" s="511" t="s">
        <v>111</v>
      </c>
      <c r="C2" s="501" t="s">
        <v>251</v>
      </c>
      <c r="D2" s="502"/>
      <c r="E2" s="502"/>
      <c r="F2" s="502"/>
      <c r="G2" s="502"/>
      <c r="H2" s="503"/>
      <c r="I2" s="512" t="s">
        <v>64</v>
      </c>
    </row>
    <row r="3" spans="1:10" ht="20.100000000000001" customHeight="1" x14ac:dyDescent="0.2">
      <c r="A3" s="533"/>
      <c r="B3" s="514"/>
      <c r="C3" s="194" t="s">
        <v>65</v>
      </c>
      <c r="D3" s="194" t="s">
        <v>66</v>
      </c>
      <c r="E3" s="194" t="s">
        <v>67</v>
      </c>
      <c r="F3" s="194" t="s">
        <v>68</v>
      </c>
      <c r="G3" s="194" t="s">
        <v>69</v>
      </c>
      <c r="H3" s="194" t="s">
        <v>70</v>
      </c>
      <c r="I3" s="542"/>
    </row>
    <row r="4" spans="1:10" ht="15" customHeight="1" x14ac:dyDescent="0.2">
      <c r="A4" s="133" t="s">
        <v>71</v>
      </c>
      <c r="B4" s="134">
        <v>57168</v>
      </c>
      <c r="C4" s="195">
        <v>20</v>
      </c>
      <c r="D4" s="196">
        <v>84</v>
      </c>
      <c r="E4" s="196">
        <v>271</v>
      </c>
      <c r="F4" s="196">
        <v>14</v>
      </c>
      <c r="G4" s="197">
        <v>801</v>
      </c>
      <c r="H4" s="198">
        <v>1190</v>
      </c>
      <c r="I4" s="134">
        <v>58358</v>
      </c>
    </row>
    <row r="5" spans="1:10" ht="15" customHeight="1" x14ac:dyDescent="0.2">
      <c r="A5" s="133" t="s">
        <v>72</v>
      </c>
      <c r="B5" s="138">
        <v>18769</v>
      </c>
      <c r="C5" s="195">
        <v>9</v>
      </c>
      <c r="D5" s="196">
        <v>57</v>
      </c>
      <c r="E5" s="196">
        <v>164</v>
      </c>
      <c r="F5" s="196">
        <v>12</v>
      </c>
      <c r="G5" s="197">
        <v>576</v>
      </c>
      <c r="H5" s="199">
        <v>818</v>
      </c>
      <c r="I5" s="138">
        <v>19587</v>
      </c>
    </row>
    <row r="6" spans="1:10" ht="15" customHeight="1" x14ac:dyDescent="0.2">
      <c r="A6" s="133" t="s">
        <v>189</v>
      </c>
      <c r="B6" s="138">
        <v>14487</v>
      </c>
      <c r="C6" s="195">
        <v>6</v>
      </c>
      <c r="D6" s="196">
        <v>19</v>
      </c>
      <c r="E6" s="196">
        <v>72</v>
      </c>
      <c r="F6" s="196">
        <v>2</v>
      </c>
      <c r="G6" s="197">
        <v>257</v>
      </c>
      <c r="H6" s="199">
        <v>356</v>
      </c>
      <c r="I6" s="138">
        <v>14843</v>
      </c>
    </row>
    <row r="7" spans="1:10" ht="15" customHeight="1" x14ac:dyDescent="0.2">
      <c r="A7" s="133" t="s">
        <v>9</v>
      </c>
      <c r="B7" s="138">
        <v>80794</v>
      </c>
      <c r="C7" s="195">
        <v>29</v>
      </c>
      <c r="D7" s="196">
        <v>111</v>
      </c>
      <c r="E7" s="196">
        <v>762</v>
      </c>
      <c r="F7" s="196">
        <v>51</v>
      </c>
      <c r="G7" s="197">
        <v>2408</v>
      </c>
      <c r="H7" s="199">
        <v>3361</v>
      </c>
      <c r="I7" s="138">
        <v>84155</v>
      </c>
    </row>
    <row r="8" spans="1:10" ht="15" customHeight="1" x14ac:dyDescent="0.2">
      <c r="A8" s="133" t="s">
        <v>73</v>
      </c>
      <c r="B8" s="138">
        <v>20577</v>
      </c>
      <c r="C8" s="195">
        <v>16</v>
      </c>
      <c r="D8" s="196">
        <v>51</v>
      </c>
      <c r="E8" s="196">
        <v>332</v>
      </c>
      <c r="F8" s="196">
        <v>23</v>
      </c>
      <c r="G8" s="197">
        <v>1078</v>
      </c>
      <c r="H8" s="199">
        <v>1500</v>
      </c>
      <c r="I8" s="138">
        <v>22077</v>
      </c>
    </row>
    <row r="9" spans="1:10" ht="15" customHeight="1" x14ac:dyDescent="0.2">
      <c r="A9" s="133" t="s">
        <v>74</v>
      </c>
      <c r="B9" s="138">
        <v>21837</v>
      </c>
      <c r="C9" s="195">
        <v>4</v>
      </c>
      <c r="D9" s="196">
        <v>28</v>
      </c>
      <c r="E9" s="196">
        <v>136</v>
      </c>
      <c r="F9" s="196">
        <v>10</v>
      </c>
      <c r="G9" s="197">
        <v>510</v>
      </c>
      <c r="H9" s="199">
        <v>688</v>
      </c>
      <c r="I9" s="138">
        <v>22525</v>
      </c>
    </row>
    <row r="10" spans="1:10" ht="15" customHeight="1" x14ac:dyDescent="0.2">
      <c r="A10" s="133" t="s">
        <v>75</v>
      </c>
      <c r="B10" s="138">
        <v>27321</v>
      </c>
      <c r="C10" s="195">
        <v>10</v>
      </c>
      <c r="D10" s="196">
        <v>63</v>
      </c>
      <c r="E10" s="196">
        <v>226</v>
      </c>
      <c r="F10" s="196">
        <v>13</v>
      </c>
      <c r="G10" s="197">
        <v>756</v>
      </c>
      <c r="H10" s="199">
        <v>1068</v>
      </c>
      <c r="I10" s="138">
        <v>28389</v>
      </c>
    </row>
    <row r="11" spans="1:10" ht="15" customHeight="1" x14ac:dyDescent="0.2">
      <c r="A11" s="133" t="s">
        <v>76</v>
      </c>
      <c r="B11" s="138">
        <v>14704</v>
      </c>
      <c r="C11" s="195">
        <v>6</v>
      </c>
      <c r="D11" s="196">
        <v>29</v>
      </c>
      <c r="E11" s="196">
        <v>74</v>
      </c>
      <c r="F11" s="196">
        <v>10</v>
      </c>
      <c r="G11" s="197">
        <v>264</v>
      </c>
      <c r="H11" s="199">
        <v>383</v>
      </c>
      <c r="I11" s="138">
        <v>15087</v>
      </c>
    </row>
    <row r="12" spans="1:10" ht="15" customHeight="1" x14ac:dyDescent="0.2">
      <c r="A12" s="133" t="s">
        <v>10</v>
      </c>
      <c r="B12" s="138">
        <v>36564</v>
      </c>
      <c r="C12" s="195">
        <v>32</v>
      </c>
      <c r="D12" s="196">
        <v>88</v>
      </c>
      <c r="E12" s="196">
        <v>646</v>
      </c>
      <c r="F12" s="196">
        <v>51</v>
      </c>
      <c r="G12" s="197">
        <v>2121</v>
      </c>
      <c r="H12" s="199">
        <v>2938</v>
      </c>
      <c r="I12" s="138">
        <v>39502</v>
      </c>
    </row>
    <row r="13" spans="1:10" ht="15" customHeight="1" x14ac:dyDescent="0.2">
      <c r="A13" s="133" t="s">
        <v>77</v>
      </c>
      <c r="B13" s="138">
        <v>29875</v>
      </c>
      <c r="C13" s="195">
        <v>9</v>
      </c>
      <c r="D13" s="196">
        <v>40</v>
      </c>
      <c r="E13" s="196">
        <v>143</v>
      </c>
      <c r="F13" s="196">
        <v>12</v>
      </c>
      <c r="G13" s="197">
        <v>509</v>
      </c>
      <c r="H13" s="199">
        <v>713</v>
      </c>
      <c r="I13" s="138">
        <v>30588</v>
      </c>
    </row>
    <row r="14" spans="1:10" ht="15" customHeight="1" x14ac:dyDescent="0.2">
      <c r="A14" s="133" t="s">
        <v>78</v>
      </c>
      <c r="B14" s="138">
        <v>11009</v>
      </c>
      <c r="C14" s="195">
        <v>5</v>
      </c>
      <c r="D14" s="196">
        <v>10</v>
      </c>
      <c r="E14" s="196">
        <v>65</v>
      </c>
      <c r="F14" s="196">
        <v>4</v>
      </c>
      <c r="G14" s="197">
        <v>170</v>
      </c>
      <c r="H14" s="199">
        <v>254</v>
      </c>
      <c r="I14" s="138">
        <v>11263</v>
      </c>
    </row>
    <row r="15" spans="1:10" ht="15" customHeight="1" x14ac:dyDescent="0.2">
      <c r="A15" s="133" t="s">
        <v>198</v>
      </c>
      <c r="B15" s="138">
        <v>46861</v>
      </c>
      <c r="C15" s="195">
        <v>10</v>
      </c>
      <c r="D15" s="196">
        <v>42</v>
      </c>
      <c r="E15" s="196">
        <v>223</v>
      </c>
      <c r="F15" s="196">
        <v>13</v>
      </c>
      <c r="G15" s="197">
        <v>589</v>
      </c>
      <c r="H15" s="199">
        <v>877</v>
      </c>
      <c r="I15" s="138">
        <v>47738</v>
      </c>
    </row>
    <row r="16" spans="1:10" ht="15" customHeight="1" x14ac:dyDescent="0.2">
      <c r="A16" s="133" t="s">
        <v>79</v>
      </c>
      <c r="B16" s="138">
        <v>19769</v>
      </c>
      <c r="C16" s="195">
        <v>5</v>
      </c>
      <c r="D16" s="196">
        <v>24</v>
      </c>
      <c r="E16" s="196">
        <v>275</v>
      </c>
      <c r="F16" s="196">
        <v>13</v>
      </c>
      <c r="G16" s="197">
        <v>579</v>
      </c>
      <c r="H16" s="199">
        <v>896</v>
      </c>
      <c r="I16" s="138">
        <v>20665</v>
      </c>
    </row>
    <row r="17" spans="1:9" ht="15" customHeight="1" x14ac:dyDescent="0.2">
      <c r="A17" s="133" t="s">
        <v>190</v>
      </c>
      <c r="B17" s="138">
        <v>11214</v>
      </c>
      <c r="C17" s="195">
        <v>1</v>
      </c>
      <c r="D17" s="196">
        <v>19</v>
      </c>
      <c r="E17" s="196">
        <v>116</v>
      </c>
      <c r="F17" s="196">
        <v>3</v>
      </c>
      <c r="G17" s="197">
        <v>277</v>
      </c>
      <c r="H17" s="199">
        <v>416</v>
      </c>
      <c r="I17" s="138">
        <v>11630</v>
      </c>
    </row>
    <row r="18" spans="1:9" ht="15" customHeight="1" x14ac:dyDescent="0.2">
      <c r="A18" s="133" t="s">
        <v>80</v>
      </c>
      <c r="B18" s="138">
        <v>61356</v>
      </c>
      <c r="C18" s="195">
        <v>29</v>
      </c>
      <c r="D18" s="196">
        <v>107</v>
      </c>
      <c r="E18" s="196">
        <v>440</v>
      </c>
      <c r="F18" s="196">
        <v>37</v>
      </c>
      <c r="G18" s="197">
        <v>1443</v>
      </c>
      <c r="H18" s="199">
        <v>2056</v>
      </c>
      <c r="I18" s="138">
        <v>63412</v>
      </c>
    </row>
    <row r="19" spans="1:9" ht="15" customHeight="1" x14ac:dyDescent="0.2">
      <c r="A19" s="133" t="s">
        <v>13</v>
      </c>
      <c r="B19" s="138">
        <v>45125</v>
      </c>
      <c r="C19" s="195">
        <v>44</v>
      </c>
      <c r="D19" s="196">
        <v>184</v>
      </c>
      <c r="E19" s="196">
        <v>600</v>
      </c>
      <c r="F19" s="196">
        <v>48</v>
      </c>
      <c r="G19" s="197">
        <v>2215</v>
      </c>
      <c r="H19" s="199">
        <v>3091</v>
      </c>
      <c r="I19" s="138">
        <v>48216</v>
      </c>
    </row>
    <row r="20" spans="1:9" ht="15" customHeight="1" x14ac:dyDescent="0.2">
      <c r="A20" s="133" t="s">
        <v>81</v>
      </c>
      <c r="B20" s="138">
        <v>15860</v>
      </c>
      <c r="C20" s="195">
        <v>8</v>
      </c>
      <c r="D20" s="196">
        <v>58</v>
      </c>
      <c r="E20" s="196">
        <v>154</v>
      </c>
      <c r="F20" s="196">
        <v>13</v>
      </c>
      <c r="G20" s="197">
        <v>463</v>
      </c>
      <c r="H20" s="199">
        <v>696</v>
      </c>
      <c r="I20" s="138">
        <v>16556</v>
      </c>
    </row>
    <row r="21" spans="1:9" ht="15" customHeight="1" x14ac:dyDescent="0.2">
      <c r="A21" s="133" t="s">
        <v>191</v>
      </c>
      <c r="B21" s="138">
        <v>28216</v>
      </c>
      <c r="C21" s="195">
        <v>13</v>
      </c>
      <c r="D21" s="196">
        <v>111</v>
      </c>
      <c r="E21" s="196">
        <v>349</v>
      </c>
      <c r="F21" s="196">
        <v>34</v>
      </c>
      <c r="G21" s="197">
        <v>1120</v>
      </c>
      <c r="H21" s="199">
        <v>1627</v>
      </c>
      <c r="I21" s="138">
        <v>29843</v>
      </c>
    </row>
    <row r="22" spans="1:9" ht="15" customHeight="1" x14ac:dyDescent="0.2">
      <c r="A22" s="140" t="s">
        <v>192</v>
      </c>
      <c r="B22" s="138">
        <v>21667</v>
      </c>
      <c r="C22" s="195">
        <v>30</v>
      </c>
      <c r="D22" s="196">
        <v>128</v>
      </c>
      <c r="E22" s="196">
        <v>280</v>
      </c>
      <c r="F22" s="196">
        <v>25</v>
      </c>
      <c r="G22" s="197">
        <v>857</v>
      </c>
      <c r="H22" s="199">
        <v>1320</v>
      </c>
      <c r="I22" s="138">
        <v>22987</v>
      </c>
    </row>
    <row r="23" spans="1:9" ht="15" customHeight="1" x14ac:dyDescent="0.2">
      <c r="A23" s="141" t="s">
        <v>82</v>
      </c>
      <c r="B23" s="142">
        <v>583173</v>
      </c>
      <c r="C23" s="200">
        <v>286</v>
      </c>
      <c r="D23" s="201">
        <v>1253</v>
      </c>
      <c r="E23" s="201">
        <v>5328</v>
      </c>
      <c r="F23" s="201">
        <v>388</v>
      </c>
      <c r="G23" s="202">
        <v>16993</v>
      </c>
      <c r="H23" s="203">
        <v>24248</v>
      </c>
      <c r="I23" s="142">
        <v>607421</v>
      </c>
    </row>
    <row r="24" spans="1:9" ht="15" customHeight="1" x14ac:dyDescent="0.2">
      <c r="A24" s="146" t="s">
        <v>83</v>
      </c>
      <c r="B24" s="138">
        <v>4772829</v>
      </c>
      <c r="C24" s="195">
        <v>2129</v>
      </c>
      <c r="D24" s="196">
        <v>8147</v>
      </c>
      <c r="E24" s="196">
        <v>7289</v>
      </c>
      <c r="F24" s="196">
        <v>563</v>
      </c>
      <c r="G24" s="197">
        <v>39329</v>
      </c>
      <c r="H24" s="199">
        <v>57457</v>
      </c>
      <c r="I24" s="138">
        <v>4830286</v>
      </c>
    </row>
    <row r="25" spans="1:9" ht="15" customHeight="1" x14ac:dyDescent="0.2">
      <c r="A25" s="146" t="s">
        <v>84</v>
      </c>
      <c r="B25" s="138">
        <v>2515502</v>
      </c>
      <c r="C25" s="195">
        <v>3242</v>
      </c>
      <c r="D25" s="196">
        <v>5236</v>
      </c>
      <c r="E25" s="196">
        <v>5163</v>
      </c>
      <c r="F25" s="196">
        <v>349</v>
      </c>
      <c r="G25" s="197">
        <v>33259</v>
      </c>
      <c r="H25" s="199">
        <v>47249</v>
      </c>
      <c r="I25" s="138">
        <v>2562751</v>
      </c>
    </row>
    <row r="26" spans="1:9" ht="15" x14ac:dyDescent="0.2">
      <c r="A26" s="147" t="s">
        <v>4</v>
      </c>
      <c r="B26" s="148">
        <v>7871504</v>
      </c>
      <c r="C26" s="204">
        <v>5657</v>
      </c>
      <c r="D26" s="205">
        <v>14636</v>
      </c>
      <c r="E26" s="205">
        <v>17780</v>
      </c>
      <c r="F26" s="205">
        <v>1300</v>
      </c>
      <c r="G26" s="206">
        <v>89581</v>
      </c>
      <c r="H26" s="148">
        <v>128954</v>
      </c>
      <c r="I26" s="148">
        <v>8000458</v>
      </c>
    </row>
    <row r="27" spans="1:9" ht="54" customHeight="1" x14ac:dyDescent="0.2">
      <c r="A27" s="504" t="s">
        <v>252</v>
      </c>
      <c r="B27" s="505"/>
      <c r="C27" s="505"/>
      <c r="D27" s="505"/>
      <c r="E27" s="505"/>
      <c r="F27" s="505"/>
      <c r="G27" s="505"/>
      <c r="H27" s="505"/>
      <c r="I27" s="506"/>
    </row>
    <row r="28" spans="1:9" ht="14.25" x14ac:dyDescent="0.2">
      <c r="A28" s="151"/>
      <c r="B28" s="151"/>
      <c r="C28" s="151"/>
      <c r="D28" s="151"/>
      <c r="E28" s="151"/>
      <c r="F28" s="151"/>
      <c r="G28" s="151"/>
      <c r="H28" s="151"/>
      <c r="I28" s="151"/>
    </row>
    <row r="29" spans="1:9" x14ac:dyDescent="0.2">
      <c r="A29" s="152" t="s">
        <v>202</v>
      </c>
      <c r="B29" s="152"/>
      <c r="C29" s="152"/>
      <c r="D29" s="152"/>
      <c r="E29" s="152"/>
      <c r="F29" s="152"/>
      <c r="G29" s="152"/>
      <c r="H29" s="152"/>
      <c r="I29" s="112"/>
    </row>
    <row r="30" spans="1:9" x14ac:dyDescent="0.2">
      <c r="A30" s="153" t="s">
        <v>193</v>
      </c>
      <c r="B30" s="154"/>
      <c r="C30" s="112"/>
      <c r="D30" s="112"/>
      <c r="E30" s="112"/>
      <c r="F30" s="112"/>
      <c r="G30" s="112"/>
      <c r="H30" s="112"/>
      <c r="I30" s="112"/>
    </row>
    <row r="31" spans="1:9" x14ac:dyDescent="0.2">
      <c r="A31" s="153" t="s">
        <v>194</v>
      </c>
      <c r="B31" s="154"/>
      <c r="C31" s="112"/>
      <c r="D31" s="112"/>
      <c r="E31" s="112"/>
      <c r="F31" s="112"/>
      <c r="G31" s="112"/>
      <c r="H31" s="112"/>
      <c r="I31" s="112"/>
    </row>
    <row r="32" spans="1:9" x14ac:dyDescent="0.2">
      <c r="A32" s="153" t="s">
        <v>195</v>
      </c>
      <c r="B32" s="154"/>
      <c r="C32" s="112"/>
      <c r="D32" s="112"/>
      <c r="E32" s="112"/>
      <c r="F32" s="112"/>
      <c r="G32" s="112"/>
      <c r="H32" s="112"/>
      <c r="I32" s="112"/>
    </row>
    <row r="33" spans="1:9" x14ac:dyDescent="0.2">
      <c r="A33" s="153" t="s">
        <v>196</v>
      </c>
      <c r="B33" s="154"/>
      <c r="C33" s="112"/>
      <c r="D33" s="112"/>
      <c r="E33" s="112"/>
      <c r="F33" s="112"/>
      <c r="G33" s="112"/>
      <c r="H33" s="112"/>
      <c r="I33" s="112"/>
    </row>
    <row r="34" spans="1:9" x14ac:dyDescent="0.2">
      <c r="A34" s="153" t="s">
        <v>197</v>
      </c>
      <c r="B34" s="154"/>
      <c r="C34" s="112"/>
      <c r="D34" s="112"/>
      <c r="E34" s="112"/>
      <c r="F34" s="112"/>
      <c r="G34" s="112"/>
      <c r="H34" s="112"/>
      <c r="I34" s="112"/>
    </row>
    <row r="35" spans="1:9" x14ac:dyDescent="0.2">
      <c r="A35" s="155"/>
      <c r="B35" s="156"/>
      <c r="C35" s="112"/>
      <c r="D35" s="112"/>
      <c r="E35" s="112"/>
      <c r="F35" s="112"/>
      <c r="G35" s="112"/>
      <c r="H35" s="112"/>
      <c r="I35" s="112"/>
    </row>
    <row r="36" spans="1:9" x14ac:dyDescent="0.2">
      <c r="A36" s="112"/>
      <c r="B36" s="112"/>
      <c r="C36" s="112"/>
      <c r="D36" s="112"/>
      <c r="E36" s="112"/>
      <c r="F36" s="112"/>
      <c r="G36" s="112"/>
      <c r="H36" s="112"/>
      <c r="I36" s="112"/>
    </row>
    <row r="37" spans="1:9" x14ac:dyDescent="0.2">
      <c r="A37" s="157" t="s">
        <v>157</v>
      </c>
      <c r="B37" s="112"/>
      <c r="C37" s="112"/>
      <c r="D37" s="112"/>
      <c r="E37" s="112"/>
      <c r="F37" s="112"/>
      <c r="G37" s="112"/>
      <c r="H37" s="112"/>
      <c r="I37" s="112"/>
    </row>
  </sheetData>
  <mergeCells count="6">
    <mergeCell ref="A27:I27"/>
    <mergeCell ref="A1:I1"/>
    <mergeCell ref="A2:A3"/>
    <mergeCell ref="B2:B3"/>
    <mergeCell ref="C2:H2"/>
    <mergeCell ref="I2:I3"/>
  </mergeCells>
  <hyperlinks>
    <hyperlink ref="A37" location="Index!A1" display="Retour 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79" orientation="landscape" horizontalDpi="4294967293" r:id="rId1"/>
  <headerFooter scaleWithDoc="0" alignWithMargins="0">
    <oddHeader>&amp;LÉlections fédérales &amp;CÉLECTIONS</oddHeader>
    <oddFooter>&amp;C&amp;P/&amp;N&amp;R© IBSA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E41"/>
  <sheetViews>
    <sheetView showGridLines="0" topLeftCell="A3" zoomScale="80" zoomScaleNormal="80" workbookViewId="0">
      <selection activeCell="A40" sqref="A40"/>
    </sheetView>
  </sheetViews>
  <sheetFormatPr baseColWidth="10" defaultColWidth="9.140625" defaultRowHeight="12.75" x14ac:dyDescent="0.2"/>
  <cols>
    <col min="1" max="1" width="72.42578125" customWidth="1"/>
    <col min="2" max="2" width="12.28515625" bestFit="1" customWidth="1"/>
    <col min="3" max="3" width="11.28515625" bestFit="1" customWidth="1"/>
    <col min="4" max="4" width="10.85546875" bestFit="1" customWidth="1"/>
    <col min="5" max="5" width="9.140625" customWidth="1"/>
    <col min="6" max="6" width="13" bestFit="1" customWidth="1"/>
    <col min="7" max="7" width="13.140625" bestFit="1" customWidth="1"/>
    <col min="8" max="8" width="8" bestFit="1" customWidth="1"/>
    <col min="9" max="9" width="13.5703125" bestFit="1" customWidth="1"/>
    <col min="10" max="10" width="8" bestFit="1" customWidth="1"/>
    <col min="11" max="11" width="12.28515625" bestFit="1" customWidth="1"/>
    <col min="12" max="12" width="8" bestFit="1" customWidth="1"/>
    <col min="13" max="13" width="12.85546875" bestFit="1" customWidth="1"/>
    <col min="14" max="14" width="13" bestFit="1" customWidth="1"/>
    <col min="15" max="16" width="11" bestFit="1" customWidth="1"/>
    <col min="17" max="17" width="10.140625" bestFit="1" customWidth="1"/>
    <col min="18" max="18" width="9.140625" customWidth="1"/>
    <col min="19" max="19" width="8" bestFit="1" customWidth="1"/>
    <col min="20" max="20" width="8.5703125" bestFit="1" customWidth="1"/>
    <col min="21" max="21" width="12.42578125" bestFit="1" customWidth="1"/>
    <col min="22" max="22" width="9.85546875" bestFit="1" customWidth="1"/>
    <col min="23" max="23" width="8.85546875" bestFit="1" customWidth="1"/>
    <col min="24" max="24" width="9.85546875" bestFit="1" customWidth="1"/>
    <col min="25" max="25" width="8.140625" bestFit="1" customWidth="1"/>
    <col min="26" max="26" width="11.5703125" bestFit="1" customWidth="1"/>
    <col min="27" max="27" width="9.140625" customWidth="1"/>
    <col min="28" max="28" width="11.5703125" bestFit="1" customWidth="1"/>
    <col min="29" max="29" width="8.140625" bestFit="1" customWidth="1"/>
    <col min="30" max="30" width="11.5703125" bestFit="1" customWidth="1"/>
    <col min="31" max="31" width="8.140625" customWidth="1"/>
  </cols>
  <sheetData>
    <row r="1" spans="1:31" ht="63" customHeight="1" x14ac:dyDescent="0.2">
      <c r="A1" s="507" t="s">
        <v>268</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9"/>
    </row>
    <row r="2" spans="1:31" ht="19.5" customHeight="1" x14ac:dyDescent="0.2">
      <c r="A2" s="526" t="s">
        <v>143</v>
      </c>
      <c r="B2" s="524" t="s">
        <v>5</v>
      </c>
      <c r="C2" s="524"/>
      <c r="D2" s="524"/>
      <c r="E2" s="524"/>
      <c r="F2" s="524"/>
      <c r="G2" s="524"/>
      <c r="H2" s="524"/>
      <c r="I2" s="524"/>
      <c r="J2" s="524"/>
      <c r="K2" s="524"/>
      <c r="L2" s="524"/>
      <c r="M2" s="524"/>
      <c r="N2" s="524"/>
      <c r="O2" s="524"/>
      <c r="P2" s="524"/>
      <c r="Q2" s="524"/>
      <c r="R2" s="524"/>
      <c r="S2" s="524"/>
      <c r="T2" s="524"/>
      <c r="U2" s="529" t="s">
        <v>161</v>
      </c>
      <c r="V2" s="525" t="s">
        <v>257</v>
      </c>
      <c r="W2" s="525" t="s">
        <v>162</v>
      </c>
      <c r="X2" s="525" t="s">
        <v>244</v>
      </c>
      <c r="Y2" s="525"/>
      <c r="Z2" s="525" t="s">
        <v>159</v>
      </c>
      <c r="AA2" s="525"/>
      <c r="AB2" s="525" t="s">
        <v>160</v>
      </c>
      <c r="AC2" s="525"/>
      <c r="AD2" s="524" t="s">
        <v>4</v>
      </c>
      <c r="AE2" s="524"/>
    </row>
    <row r="3" spans="1:31" ht="39.75" customHeight="1" x14ac:dyDescent="0.2">
      <c r="A3" s="527"/>
      <c r="B3" s="525" t="s">
        <v>71</v>
      </c>
      <c r="C3" s="525"/>
      <c r="D3" s="130" t="s">
        <v>9</v>
      </c>
      <c r="E3" s="525" t="s">
        <v>10</v>
      </c>
      <c r="F3" s="525"/>
      <c r="G3" s="525"/>
      <c r="H3" s="525" t="s">
        <v>80</v>
      </c>
      <c r="I3" s="525"/>
      <c r="J3" s="130" t="s">
        <v>11</v>
      </c>
      <c r="K3" s="525" t="s">
        <v>198</v>
      </c>
      <c r="L3" s="525"/>
      <c r="M3" s="525"/>
      <c r="N3" s="525"/>
      <c r="O3" s="525" t="s">
        <v>190</v>
      </c>
      <c r="P3" s="525"/>
      <c r="Q3" s="525"/>
      <c r="R3" s="525"/>
      <c r="S3" s="525" t="s">
        <v>13</v>
      </c>
      <c r="T3" s="525"/>
      <c r="U3" s="530"/>
      <c r="V3" s="525"/>
      <c r="W3" s="524"/>
      <c r="X3" s="525"/>
      <c r="Y3" s="525"/>
      <c r="Z3" s="525"/>
      <c r="AA3" s="525"/>
      <c r="AB3" s="525"/>
      <c r="AC3" s="525"/>
      <c r="AD3" s="524"/>
      <c r="AE3" s="524"/>
    </row>
    <row r="4" spans="1:31" ht="60" customHeight="1" x14ac:dyDescent="0.2">
      <c r="A4" s="528"/>
      <c r="B4" s="129" t="s">
        <v>71</v>
      </c>
      <c r="C4" s="130" t="s">
        <v>201</v>
      </c>
      <c r="D4" s="130" t="s">
        <v>9</v>
      </c>
      <c r="E4" s="130" t="s">
        <v>10</v>
      </c>
      <c r="F4" s="130" t="s">
        <v>72</v>
      </c>
      <c r="G4" s="130" t="s">
        <v>81</v>
      </c>
      <c r="H4" s="130" t="s">
        <v>74</v>
      </c>
      <c r="I4" s="130" t="s">
        <v>80</v>
      </c>
      <c r="J4" s="130" t="s">
        <v>11</v>
      </c>
      <c r="K4" s="130" t="s">
        <v>76</v>
      </c>
      <c r="L4" s="130" t="s">
        <v>77</v>
      </c>
      <c r="M4" s="130" t="s">
        <v>78</v>
      </c>
      <c r="N4" s="130" t="s">
        <v>198</v>
      </c>
      <c r="O4" s="130" t="s">
        <v>73</v>
      </c>
      <c r="P4" s="130" t="s">
        <v>190</v>
      </c>
      <c r="Q4" s="130" t="s">
        <v>191</v>
      </c>
      <c r="R4" s="130" t="s">
        <v>192</v>
      </c>
      <c r="S4" s="130" t="s">
        <v>13</v>
      </c>
      <c r="T4" s="130" t="s">
        <v>75</v>
      </c>
      <c r="U4" s="531"/>
      <c r="V4" s="525"/>
      <c r="W4" s="524"/>
      <c r="X4" s="525"/>
      <c r="Y4" s="525"/>
      <c r="Z4" s="525"/>
      <c r="AA4" s="525"/>
      <c r="AB4" s="525"/>
      <c r="AC4" s="525"/>
      <c r="AD4" s="524"/>
      <c r="AE4" s="524"/>
    </row>
    <row r="5" spans="1:31" ht="14.25" customHeight="1" x14ac:dyDescent="0.2">
      <c r="A5" s="207" t="s">
        <v>41</v>
      </c>
      <c r="B5" s="208">
        <v>58358</v>
      </c>
      <c r="C5" s="209">
        <v>14843</v>
      </c>
      <c r="D5" s="210">
        <v>84155</v>
      </c>
      <c r="E5" s="208">
        <v>39502</v>
      </c>
      <c r="F5" s="211">
        <v>19587</v>
      </c>
      <c r="G5" s="209">
        <v>16556</v>
      </c>
      <c r="H5" s="208">
        <v>22525</v>
      </c>
      <c r="I5" s="209">
        <v>63412</v>
      </c>
      <c r="J5" s="210">
        <v>20665</v>
      </c>
      <c r="K5" s="208">
        <v>15087</v>
      </c>
      <c r="L5" s="211">
        <v>30588</v>
      </c>
      <c r="M5" s="211">
        <v>11263</v>
      </c>
      <c r="N5" s="209">
        <v>47738</v>
      </c>
      <c r="O5" s="208">
        <v>22077</v>
      </c>
      <c r="P5" s="211">
        <v>11630</v>
      </c>
      <c r="Q5" s="211">
        <v>29843</v>
      </c>
      <c r="R5" s="209">
        <v>22987</v>
      </c>
      <c r="S5" s="208">
        <v>48216</v>
      </c>
      <c r="T5" s="209">
        <v>28389</v>
      </c>
      <c r="U5" s="212" t="s">
        <v>248</v>
      </c>
      <c r="V5" s="213">
        <v>607421</v>
      </c>
      <c r="W5" s="212" t="s">
        <v>248</v>
      </c>
      <c r="X5" s="546" t="s">
        <v>247</v>
      </c>
      <c r="Y5" s="547"/>
      <c r="Z5" s="548">
        <v>4830286</v>
      </c>
      <c r="AA5" s="547"/>
      <c r="AB5" s="548">
        <v>2562751</v>
      </c>
      <c r="AC5" s="547"/>
      <c r="AD5" s="548">
        <v>8000458</v>
      </c>
      <c r="AE5" s="547"/>
    </row>
    <row r="6" spans="1:31" ht="15" customHeight="1" x14ac:dyDescent="0.2">
      <c r="A6" s="158" t="s">
        <v>123</v>
      </c>
      <c r="B6" s="162" t="s">
        <v>246</v>
      </c>
      <c r="C6" s="163" t="s">
        <v>246</v>
      </c>
      <c r="D6" s="164" t="s">
        <v>246</v>
      </c>
      <c r="E6" s="164" t="s">
        <v>246</v>
      </c>
      <c r="F6" s="165" t="s">
        <v>246</v>
      </c>
      <c r="G6" s="163" t="s">
        <v>246</v>
      </c>
      <c r="H6" s="164" t="s">
        <v>246</v>
      </c>
      <c r="I6" s="165" t="s">
        <v>246</v>
      </c>
      <c r="J6" s="164" t="s">
        <v>246</v>
      </c>
      <c r="K6" s="164" t="s">
        <v>246</v>
      </c>
      <c r="L6" s="165" t="s">
        <v>246</v>
      </c>
      <c r="M6" s="165" t="s">
        <v>246</v>
      </c>
      <c r="N6" s="163" t="s">
        <v>246</v>
      </c>
      <c r="O6" s="164" t="s">
        <v>246</v>
      </c>
      <c r="P6" s="165" t="s">
        <v>246</v>
      </c>
      <c r="Q6" s="165" t="s">
        <v>246</v>
      </c>
      <c r="R6" s="163" t="s">
        <v>246</v>
      </c>
      <c r="S6" s="164" t="s">
        <v>246</v>
      </c>
      <c r="T6" s="165" t="s">
        <v>246</v>
      </c>
      <c r="U6" s="164" t="s">
        <v>246</v>
      </c>
      <c r="V6" s="164" t="s">
        <v>246</v>
      </c>
      <c r="W6" s="164" t="s">
        <v>246</v>
      </c>
      <c r="X6" s="534">
        <v>15</v>
      </c>
      <c r="Y6" s="535"/>
      <c r="Z6" s="534">
        <v>87</v>
      </c>
      <c r="AA6" s="535"/>
      <c r="AB6" s="534">
        <v>48</v>
      </c>
      <c r="AC6" s="535"/>
      <c r="AD6" s="534">
        <v>150</v>
      </c>
      <c r="AE6" s="535"/>
    </row>
    <row r="7" spans="1:31" ht="19.5" customHeight="1" x14ac:dyDescent="0.2">
      <c r="A7" s="168" t="s">
        <v>142</v>
      </c>
      <c r="B7" s="501" t="s">
        <v>200</v>
      </c>
      <c r="C7" s="502"/>
      <c r="D7" s="502"/>
      <c r="E7" s="502"/>
      <c r="F7" s="502"/>
      <c r="G7" s="502"/>
      <c r="H7" s="502"/>
      <c r="I7" s="502"/>
      <c r="J7" s="502"/>
      <c r="K7" s="502"/>
      <c r="L7" s="502"/>
      <c r="M7" s="502"/>
      <c r="N7" s="502"/>
      <c r="O7" s="502"/>
      <c r="P7" s="502"/>
      <c r="Q7" s="502"/>
      <c r="R7" s="502"/>
      <c r="S7" s="502"/>
      <c r="T7" s="502"/>
      <c r="U7" s="502"/>
      <c r="V7" s="502"/>
      <c r="W7" s="502"/>
      <c r="X7" s="130" t="s">
        <v>199</v>
      </c>
      <c r="Y7" s="130" t="s">
        <v>18</v>
      </c>
      <c r="Z7" s="130" t="s">
        <v>199</v>
      </c>
      <c r="AA7" s="130" t="s">
        <v>150</v>
      </c>
      <c r="AB7" s="130" t="s">
        <v>199</v>
      </c>
      <c r="AC7" s="130" t="s">
        <v>18</v>
      </c>
      <c r="AD7" s="130" t="s">
        <v>199</v>
      </c>
      <c r="AE7" s="130" t="s">
        <v>18</v>
      </c>
    </row>
    <row r="8" spans="1:31" ht="15" customHeight="1" x14ac:dyDescent="0.2">
      <c r="A8" s="133" t="s">
        <v>26</v>
      </c>
      <c r="B8" s="208">
        <v>13767</v>
      </c>
      <c r="C8" s="209">
        <v>2519</v>
      </c>
      <c r="D8" s="210">
        <v>18529</v>
      </c>
      <c r="E8" s="208">
        <v>6159</v>
      </c>
      <c r="F8" s="211">
        <v>2188</v>
      </c>
      <c r="G8" s="209">
        <v>2410</v>
      </c>
      <c r="H8" s="208">
        <v>5020</v>
      </c>
      <c r="I8" s="209">
        <v>15337</v>
      </c>
      <c r="J8" s="210">
        <v>5109</v>
      </c>
      <c r="K8" s="208">
        <v>2781</v>
      </c>
      <c r="L8" s="211">
        <v>5721</v>
      </c>
      <c r="M8" s="211">
        <v>2273</v>
      </c>
      <c r="N8" s="209">
        <v>12052</v>
      </c>
      <c r="O8" s="208">
        <v>3281</v>
      </c>
      <c r="P8" s="211">
        <v>4230</v>
      </c>
      <c r="Q8" s="211">
        <v>2825</v>
      </c>
      <c r="R8" s="209">
        <v>1996</v>
      </c>
      <c r="S8" s="208">
        <v>6011</v>
      </c>
      <c r="T8" s="214">
        <v>6065</v>
      </c>
      <c r="U8" s="167">
        <v>2834</v>
      </c>
      <c r="V8" s="215">
        <v>121039</v>
      </c>
      <c r="W8" s="167">
        <v>2946</v>
      </c>
      <c r="X8" s="216">
        <v>123985</v>
      </c>
      <c r="Y8" s="135">
        <v>5</v>
      </c>
      <c r="Z8" s="217" t="s">
        <v>246</v>
      </c>
      <c r="AA8" s="190" t="s">
        <v>246</v>
      </c>
      <c r="AB8" s="218">
        <v>663073</v>
      </c>
      <c r="AC8" s="219">
        <v>18</v>
      </c>
      <c r="AD8" s="163">
        <v>787058</v>
      </c>
      <c r="AE8" s="188">
        <v>23</v>
      </c>
    </row>
    <row r="9" spans="1:31" ht="15" customHeight="1" x14ac:dyDescent="0.2">
      <c r="A9" s="133" t="s">
        <v>25</v>
      </c>
      <c r="B9" s="220">
        <v>8010</v>
      </c>
      <c r="C9" s="221">
        <v>2736</v>
      </c>
      <c r="D9" s="222">
        <v>9857</v>
      </c>
      <c r="E9" s="220">
        <v>7696</v>
      </c>
      <c r="F9" s="223">
        <v>3916</v>
      </c>
      <c r="G9" s="221">
        <v>3253</v>
      </c>
      <c r="H9" s="220">
        <v>3284</v>
      </c>
      <c r="I9" s="221">
        <v>7331</v>
      </c>
      <c r="J9" s="222">
        <v>2127</v>
      </c>
      <c r="K9" s="220">
        <v>2592</v>
      </c>
      <c r="L9" s="223">
        <v>4743</v>
      </c>
      <c r="M9" s="223">
        <v>2277</v>
      </c>
      <c r="N9" s="221">
        <v>6078</v>
      </c>
      <c r="O9" s="220">
        <v>4866</v>
      </c>
      <c r="P9" s="223">
        <v>679</v>
      </c>
      <c r="Q9" s="223">
        <v>5767</v>
      </c>
      <c r="R9" s="221">
        <v>6781</v>
      </c>
      <c r="S9" s="220">
        <v>14604</v>
      </c>
      <c r="T9" s="188">
        <v>4726</v>
      </c>
      <c r="U9" s="167">
        <v>4284</v>
      </c>
      <c r="V9" s="166">
        <v>105596</v>
      </c>
      <c r="W9" s="167">
        <v>9442</v>
      </c>
      <c r="X9" s="224">
        <v>115038</v>
      </c>
      <c r="Y9" s="139">
        <v>4</v>
      </c>
      <c r="Z9" s="217" t="s">
        <v>246</v>
      </c>
      <c r="AA9" s="190" t="s">
        <v>246</v>
      </c>
      <c r="AB9" s="217">
        <v>535222</v>
      </c>
      <c r="AC9" s="190">
        <v>16</v>
      </c>
      <c r="AD9" s="163">
        <v>650260</v>
      </c>
      <c r="AE9" s="188">
        <v>20</v>
      </c>
    </row>
    <row r="10" spans="1:31" ht="15" customHeight="1" x14ac:dyDescent="0.2">
      <c r="A10" s="133" t="s">
        <v>113</v>
      </c>
      <c r="B10" s="220">
        <v>2740</v>
      </c>
      <c r="C10" s="221">
        <v>969</v>
      </c>
      <c r="D10" s="222">
        <v>4321</v>
      </c>
      <c r="E10" s="220">
        <v>2775</v>
      </c>
      <c r="F10" s="223">
        <v>4339</v>
      </c>
      <c r="G10" s="221">
        <v>2543</v>
      </c>
      <c r="H10" s="220">
        <v>2078</v>
      </c>
      <c r="I10" s="221">
        <v>4800</v>
      </c>
      <c r="J10" s="222">
        <v>780</v>
      </c>
      <c r="K10" s="220">
        <v>1084</v>
      </c>
      <c r="L10" s="223">
        <v>2069</v>
      </c>
      <c r="M10" s="223">
        <v>507</v>
      </c>
      <c r="N10" s="221">
        <v>1786</v>
      </c>
      <c r="O10" s="220">
        <v>1839</v>
      </c>
      <c r="P10" s="223">
        <v>331</v>
      </c>
      <c r="Q10" s="223">
        <v>7426</v>
      </c>
      <c r="R10" s="221">
        <v>3059</v>
      </c>
      <c r="S10" s="220">
        <v>4551</v>
      </c>
      <c r="T10" s="188">
        <v>2036</v>
      </c>
      <c r="U10" s="167">
        <v>1098</v>
      </c>
      <c r="V10" s="166">
        <v>51114</v>
      </c>
      <c r="W10" s="167">
        <v>4192</v>
      </c>
      <c r="X10" s="224">
        <v>55306</v>
      </c>
      <c r="Y10" s="139">
        <v>2</v>
      </c>
      <c r="Z10" s="163">
        <v>15405</v>
      </c>
      <c r="AA10" s="191">
        <v>0</v>
      </c>
      <c r="AB10" s="217">
        <v>50673</v>
      </c>
      <c r="AC10" s="190">
        <v>0</v>
      </c>
      <c r="AD10" s="163">
        <v>121384</v>
      </c>
      <c r="AE10" s="188">
        <v>2</v>
      </c>
    </row>
    <row r="11" spans="1:31" ht="15" customHeight="1" x14ac:dyDescent="0.2">
      <c r="A11" s="133" t="s">
        <v>114</v>
      </c>
      <c r="B11" s="220">
        <v>3266</v>
      </c>
      <c r="C11" s="221">
        <v>869</v>
      </c>
      <c r="D11" s="222">
        <v>5961</v>
      </c>
      <c r="E11" s="220">
        <v>4640</v>
      </c>
      <c r="F11" s="223">
        <v>1900</v>
      </c>
      <c r="G11" s="221">
        <v>2331</v>
      </c>
      <c r="H11" s="220">
        <v>1289</v>
      </c>
      <c r="I11" s="221">
        <v>5637</v>
      </c>
      <c r="J11" s="222">
        <v>2726</v>
      </c>
      <c r="K11" s="220">
        <v>852</v>
      </c>
      <c r="L11" s="223">
        <v>2236</v>
      </c>
      <c r="M11" s="223">
        <v>745</v>
      </c>
      <c r="N11" s="221">
        <v>2227</v>
      </c>
      <c r="O11" s="220">
        <v>2276</v>
      </c>
      <c r="P11" s="223">
        <v>853</v>
      </c>
      <c r="Q11" s="223">
        <v>2012</v>
      </c>
      <c r="R11" s="221">
        <v>1678</v>
      </c>
      <c r="S11" s="220">
        <v>3887</v>
      </c>
      <c r="T11" s="188">
        <v>2998</v>
      </c>
      <c r="U11" s="167">
        <v>2135</v>
      </c>
      <c r="V11" s="166">
        <v>50504</v>
      </c>
      <c r="W11" s="167">
        <v>1629</v>
      </c>
      <c r="X11" s="224">
        <v>52133</v>
      </c>
      <c r="Y11" s="139">
        <v>2</v>
      </c>
      <c r="Z11" s="217" t="s">
        <v>246</v>
      </c>
      <c r="AA11" s="190" t="s">
        <v>246</v>
      </c>
      <c r="AB11" s="217">
        <v>170391</v>
      </c>
      <c r="AC11" s="190">
        <v>4</v>
      </c>
      <c r="AD11" s="163">
        <v>222524</v>
      </c>
      <c r="AE11" s="188">
        <v>6</v>
      </c>
    </row>
    <row r="12" spans="1:31" ht="15" customHeight="1" x14ac:dyDescent="0.2">
      <c r="A12" s="133" t="s">
        <v>112</v>
      </c>
      <c r="B12" s="220">
        <v>4142</v>
      </c>
      <c r="C12" s="221">
        <v>1263</v>
      </c>
      <c r="D12" s="222">
        <v>6813</v>
      </c>
      <c r="E12" s="220">
        <v>2057</v>
      </c>
      <c r="F12" s="223">
        <v>971</v>
      </c>
      <c r="G12" s="221">
        <v>799</v>
      </c>
      <c r="H12" s="220">
        <v>1485</v>
      </c>
      <c r="I12" s="221">
        <v>4918</v>
      </c>
      <c r="J12" s="222">
        <v>1094</v>
      </c>
      <c r="K12" s="220">
        <v>1174</v>
      </c>
      <c r="L12" s="223">
        <v>2882</v>
      </c>
      <c r="M12" s="223">
        <v>716</v>
      </c>
      <c r="N12" s="221">
        <v>3542</v>
      </c>
      <c r="O12" s="220">
        <v>1625</v>
      </c>
      <c r="P12" s="223">
        <v>1060</v>
      </c>
      <c r="Q12" s="223">
        <v>2100</v>
      </c>
      <c r="R12" s="221">
        <v>2480</v>
      </c>
      <c r="S12" s="220">
        <v>2627</v>
      </c>
      <c r="T12" s="188">
        <v>1894</v>
      </c>
      <c r="U12" s="167">
        <v>794</v>
      </c>
      <c r="V12" s="166">
        <v>44369</v>
      </c>
      <c r="W12" s="167">
        <v>2072</v>
      </c>
      <c r="X12" s="224">
        <v>46441</v>
      </c>
      <c r="Y12" s="139">
        <v>2</v>
      </c>
      <c r="Z12" s="217" t="s">
        <v>246</v>
      </c>
      <c r="AA12" s="190" t="s">
        <v>246</v>
      </c>
      <c r="AB12" s="217">
        <v>289743</v>
      </c>
      <c r="AC12" s="190">
        <v>7</v>
      </c>
      <c r="AD12" s="163">
        <v>336184</v>
      </c>
      <c r="AE12" s="188">
        <v>9</v>
      </c>
    </row>
    <row r="13" spans="1:31" ht="15" customHeight="1" x14ac:dyDescent="0.2">
      <c r="A13" s="133" t="s">
        <v>144</v>
      </c>
      <c r="B13" s="220">
        <v>1559</v>
      </c>
      <c r="C13" s="221">
        <v>297</v>
      </c>
      <c r="D13" s="222">
        <v>2633</v>
      </c>
      <c r="E13" s="220">
        <v>1574</v>
      </c>
      <c r="F13" s="223">
        <v>428</v>
      </c>
      <c r="G13" s="221">
        <v>525</v>
      </c>
      <c r="H13" s="220">
        <v>526</v>
      </c>
      <c r="I13" s="221">
        <v>2579</v>
      </c>
      <c r="J13" s="222">
        <v>1240</v>
      </c>
      <c r="K13" s="220">
        <v>324</v>
      </c>
      <c r="L13" s="223">
        <v>741</v>
      </c>
      <c r="M13" s="223">
        <v>330</v>
      </c>
      <c r="N13" s="221">
        <v>1957</v>
      </c>
      <c r="O13" s="220">
        <v>612</v>
      </c>
      <c r="P13" s="223">
        <v>388</v>
      </c>
      <c r="Q13" s="223">
        <v>480</v>
      </c>
      <c r="R13" s="221">
        <v>308</v>
      </c>
      <c r="S13" s="220">
        <v>1020</v>
      </c>
      <c r="T13" s="188">
        <v>1119</v>
      </c>
      <c r="U13" s="167">
        <v>183</v>
      </c>
      <c r="V13" s="166">
        <v>18816</v>
      </c>
      <c r="W13" s="167">
        <v>319</v>
      </c>
      <c r="X13" s="224">
        <v>19135</v>
      </c>
      <c r="Y13" s="139">
        <v>0</v>
      </c>
      <c r="Z13" s="217" t="s">
        <v>246</v>
      </c>
      <c r="AA13" s="190" t="s">
        <v>246</v>
      </c>
      <c r="AB13" s="217">
        <v>113808</v>
      </c>
      <c r="AC13" s="190">
        <v>2</v>
      </c>
      <c r="AD13" s="163">
        <v>132943</v>
      </c>
      <c r="AE13" s="188">
        <v>2</v>
      </c>
    </row>
    <row r="14" spans="1:31" ht="15" customHeight="1" x14ac:dyDescent="0.2">
      <c r="A14" s="133" t="s">
        <v>145</v>
      </c>
      <c r="B14" s="220">
        <v>1155</v>
      </c>
      <c r="C14" s="221">
        <v>465</v>
      </c>
      <c r="D14" s="222">
        <v>2143</v>
      </c>
      <c r="E14" s="220">
        <v>626</v>
      </c>
      <c r="F14" s="223">
        <v>345</v>
      </c>
      <c r="G14" s="221">
        <v>248</v>
      </c>
      <c r="H14" s="220">
        <v>595</v>
      </c>
      <c r="I14" s="221">
        <v>1028</v>
      </c>
      <c r="J14" s="222">
        <v>296</v>
      </c>
      <c r="K14" s="220">
        <v>681</v>
      </c>
      <c r="L14" s="223">
        <v>916</v>
      </c>
      <c r="M14" s="223">
        <v>248</v>
      </c>
      <c r="N14" s="221">
        <v>773</v>
      </c>
      <c r="O14" s="220">
        <v>392</v>
      </c>
      <c r="P14" s="223">
        <v>137</v>
      </c>
      <c r="Q14" s="223">
        <v>544</v>
      </c>
      <c r="R14" s="221">
        <v>533</v>
      </c>
      <c r="S14" s="220">
        <v>739</v>
      </c>
      <c r="T14" s="188">
        <v>354</v>
      </c>
      <c r="U14" s="167">
        <v>594</v>
      </c>
      <c r="V14" s="166">
        <v>12801</v>
      </c>
      <c r="W14" s="167">
        <v>482</v>
      </c>
      <c r="X14" s="224">
        <v>13283</v>
      </c>
      <c r="Y14" s="139">
        <v>0</v>
      </c>
      <c r="Z14" s="163">
        <v>646288</v>
      </c>
      <c r="AA14" s="188">
        <v>14</v>
      </c>
      <c r="AB14" s="217" t="s">
        <v>246</v>
      </c>
      <c r="AC14" s="190" t="s">
        <v>246</v>
      </c>
      <c r="AD14" s="163">
        <v>659571</v>
      </c>
      <c r="AE14" s="188">
        <v>14</v>
      </c>
    </row>
    <row r="15" spans="1:31" ht="15" customHeight="1" x14ac:dyDescent="0.2">
      <c r="A15" s="133" t="s">
        <v>46</v>
      </c>
      <c r="B15" s="220">
        <v>1573</v>
      </c>
      <c r="C15" s="221">
        <v>631</v>
      </c>
      <c r="D15" s="222">
        <v>2133</v>
      </c>
      <c r="E15" s="220">
        <v>572</v>
      </c>
      <c r="F15" s="223">
        <v>287</v>
      </c>
      <c r="G15" s="221">
        <v>173</v>
      </c>
      <c r="H15" s="220">
        <v>516</v>
      </c>
      <c r="I15" s="221">
        <v>890</v>
      </c>
      <c r="J15" s="222">
        <v>265</v>
      </c>
      <c r="K15" s="220">
        <v>521</v>
      </c>
      <c r="L15" s="223">
        <v>923</v>
      </c>
      <c r="M15" s="223">
        <v>281</v>
      </c>
      <c r="N15" s="221">
        <v>971</v>
      </c>
      <c r="O15" s="220">
        <v>335</v>
      </c>
      <c r="P15" s="223">
        <v>170</v>
      </c>
      <c r="Q15" s="223">
        <v>470</v>
      </c>
      <c r="R15" s="221">
        <v>335</v>
      </c>
      <c r="S15" s="220">
        <v>648</v>
      </c>
      <c r="T15" s="188">
        <v>358</v>
      </c>
      <c r="U15" s="167">
        <v>336</v>
      </c>
      <c r="V15" s="166">
        <v>12371</v>
      </c>
      <c r="W15" s="167">
        <v>852</v>
      </c>
      <c r="X15" s="224">
        <v>13223</v>
      </c>
      <c r="Y15" s="139">
        <v>0</v>
      </c>
      <c r="Z15" s="163">
        <v>1353174</v>
      </c>
      <c r="AA15" s="188">
        <v>33</v>
      </c>
      <c r="AB15" s="217" t="s">
        <v>246</v>
      </c>
      <c r="AC15" s="190" t="s">
        <v>246</v>
      </c>
      <c r="AD15" s="163">
        <v>1366397</v>
      </c>
      <c r="AE15" s="188">
        <v>33</v>
      </c>
    </row>
    <row r="16" spans="1:31" ht="15" customHeight="1" x14ac:dyDescent="0.2">
      <c r="A16" s="133" t="s">
        <v>118</v>
      </c>
      <c r="B16" s="220">
        <v>1449</v>
      </c>
      <c r="C16" s="221">
        <v>277</v>
      </c>
      <c r="D16" s="222">
        <v>1765</v>
      </c>
      <c r="E16" s="220">
        <v>533</v>
      </c>
      <c r="F16" s="223">
        <v>180</v>
      </c>
      <c r="G16" s="221">
        <v>143</v>
      </c>
      <c r="H16" s="220">
        <v>371</v>
      </c>
      <c r="I16" s="221">
        <v>1227</v>
      </c>
      <c r="J16" s="222">
        <v>478</v>
      </c>
      <c r="K16" s="220">
        <v>306</v>
      </c>
      <c r="L16" s="223">
        <v>583</v>
      </c>
      <c r="M16" s="223">
        <v>233</v>
      </c>
      <c r="N16" s="221">
        <v>1181</v>
      </c>
      <c r="O16" s="220">
        <v>359</v>
      </c>
      <c r="P16" s="223">
        <v>207</v>
      </c>
      <c r="Q16" s="223">
        <v>290</v>
      </c>
      <c r="R16" s="221">
        <v>148</v>
      </c>
      <c r="S16" s="220">
        <v>491</v>
      </c>
      <c r="T16" s="188">
        <v>493</v>
      </c>
      <c r="U16" s="167">
        <v>166</v>
      </c>
      <c r="V16" s="166">
        <v>10871</v>
      </c>
      <c r="W16" s="167">
        <v>241</v>
      </c>
      <c r="X16" s="224">
        <v>11112</v>
      </c>
      <c r="Y16" s="139">
        <v>0</v>
      </c>
      <c r="Z16" s="217" t="s">
        <v>246</v>
      </c>
      <c r="AA16" s="190" t="s">
        <v>246</v>
      </c>
      <c r="AB16" s="217">
        <v>46931</v>
      </c>
      <c r="AC16" s="190">
        <v>0</v>
      </c>
      <c r="AD16" s="163">
        <v>58043</v>
      </c>
      <c r="AE16" s="188">
        <v>0</v>
      </c>
    </row>
    <row r="17" spans="1:31" ht="15" customHeight="1" x14ac:dyDescent="0.2">
      <c r="A17" s="133" t="s">
        <v>45</v>
      </c>
      <c r="B17" s="220">
        <v>1253</v>
      </c>
      <c r="C17" s="221">
        <v>243</v>
      </c>
      <c r="D17" s="222">
        <v>1846</v>
      </c>
      <c r="E17" s="220">
        <v>417</v>
      </c>
      <c r="F17" s="223">
        <v>122</v>
      </c>
      <c r="G17" s="221">
        <v>122</v>
      </c>
      <c r="H17" s="220">
        <v>226</v>
      </c>
      <c r="I17" s="221">
        <v>911</v>
      </c>
      <c r="J17" s="222">
        <v>317</v>
      </c>
      <c r="K17" s="220">
        <v>251</v>
      </c>
      <c r="L17" s="223">
        <v>687</v>
      </c>
      <c r="M17" s="223">
        <v>242</v>
      </c>
      <c r="N17" s="221">
        <v>1438</v>
      </c>
      <c r="O17" s="220">
        <v>234</v>
      </c>
      <c r="P17" s="223">
        <v>197</v>
      </c>
      <c r="Q17" s="223">
        <v>180</v>
      </c>
      <c r="R17" s="221">
        <v>124</v>
      </c>
      <c r="S17" s="220">
        <v>217</v>
      </c>
      <c r="T17" s="188">
        <v>269</v>
      </c>
      <c r="U17" s="167">
        <v>136</v>
      </c>
      <c r="V17" s="166">
        <v>9412</v>
      </c>
      <c r="W17" s="167">
        <v>201</v>
      </c>
      <c r="X17" s="224">
        <v>9613</v>
      </c>
      <c r="Y17" s="139">
        <v>0</v>
      </c>
      <c r="Z17" s="163">
        <v>585853</v>
      </c>
      <c r="AA17" s="188">
        <v>13</v>
      </c>
      <c r="AB17" s="217" t="s">
        <v>246</v>
      </c>
      <c r="AC17" s="190" t="s">
        <v>246</v>
      </c>
      <c r="AD17" s="163">
        <v>595466</v>
      </c>
      <c r="AE17" s="188">
        <v>13</v>
      </c>
    </row>
    <row r="18" spans="1:31" ht="15" customHeight="1" x14ac:dyDescent="0.2">
      <c r="A18" s="133" t="s">
        <v>121</v>
      </c>
      <c r="B18" s="220">
        <v>1524</v>
      </c>
      <c r="C18" s="221">
        <v>200</v>
      </c>
      <c r="D18" s="222">
        <v>1708</v>
      </c>
      <c r="E18" s="220">
        <v>310</v>
      </c>
      <c r="F18" s="223">
        <v>74</v>
      </c>
      <c r="G18" s="221">
        <v>42</v>
      </c>
      <c r="H18" s="220">
        <v>297</v>
      </c>
      <c r="I18" s="221">
        <v>1337</v>
      </c>
      <c r="J18" s="222">
        <v>363</v>
      </c>
      <c r="K18" s="220">
        <v>175</v>
      </c>
      <c r="L18" s="223">
        <v>422</v>
      </c>
      <c r="M18" s="223">
        <v>240</v>
      </c>
      <c r="N18" s="221">
        <v>1291</v>
      </c>
      <c r="O18" s="220">
        <v>203</v>
      </c>
      <c r="P18" s="223">
        <v>283</v>
      </c>
      <c r="Q18" s="223">
        <v>120</v>
      </c>
      <c r="R18" s="221">
        <v>44</v>
      </c>
      <c r="S18" s="220">
        <v>181</v>
      </c>
      <c r="T18" s="188">
        <v>422</v>
      </c>
      <c r="U18" s="167">
        <v>79</v>
      </c>
      <c r="V18" s="166">
        <v>9281</v>
      </c>
      <c r="W18" s="167">
        <v>106</v>
      </c>
      <c r="X18" s="224">
        <v>9387</v>
      </c>
      <c r="Y18" s="139">
        <v>0</v>
      </c>
      <c r="Z18" s="217" t="s">
        <v>246</v>
      </c>
      <c r="AA18" s="190" t="s">
        <v>246</v>
      </c>
      <c r="AB18" s="217">
        <v>4332</v>
      </c>
      <c r="AC18" s="190">
        <v>0</v>
      </c>
      <c r="AD18" s="163">
        <v>13719</v>
      </c>
      <c r="AE18" s="188">
        <v>0</v>
      </c>
    </row>
    <row r="19" spans="1:31" ht="15" customHeight="1" x14ac:dyDescent="0.2">
      <c r="A19" s="133" t="s">
        <v>48</v>
      </c>
      <c r="B19" s="220">
        <v>1051</v>
      </c>
      <c r="C19" s="221">
        <v>295</v>
      </c>
      <c r="D19" s="222">
        <v>1114</v>
      </c>
      <c r="E19" s="220">
        <v>397</v>
      </c>
      <c r="F19" s="223">
        <v>259</v>
      </c>
      <c r="G19" s="221">
        <v>256</v>
      </c>
      <c r="H19" s="220">
        <v>505</v>
      </c>
      <c r="I19" s="221">
        <v>689</v>
      </c>
      <c r="J19" s="222">
        <v>167</v>
      </c>
      <c r="K19" s="220">
        <v>340</v>
      </c>
      <c r="L19" s="223">
        <v>578</v>
      </c>
      <c r="M19" s="223">
        <v>124</v>
      </c>
      <c r="N19" s="221">
        <v>553</v>
      </c>
      <c r="O19" s="220">
        <v>250</v>
      </c>
      <c r="P19" s="223">
        <v>65</v>
      </c>
      <c r="Q19" s="223">
        <v>391</v>
      </c>
      <c r="R19" s="221">
        <v>270</v>
      </c>
      <c r="S19" s="220">
        <v>576</v>
      </c>
      <c r="T19" s="188">
        <v>294</v>
      </c>
      <c r="U19" s="167">
        <v>208</v>
      </c>
      <c r="V19" s="166">
        <v>8372</v>
      </c>
      <c r="W19" s="167">
        <v>269</v>
      </c>
      <c r="X19" s="224">
        <v>8641</v>
      </c>
      <c r="Y19" s="139">
        <v>0</v>
      </c>
      <c r="Z19" s="217" t="s">
        <v>246</v>
      </c>
      <c r="AA19" s="190" t="s">
        <v>246</v>
      </c>
      <c r="AB19" s="217">
        <v>93940</v>
      </c>
      <c r="AC19" s="190">
        <v>1</v>
      </c>
      <c r="AD19" s="163">
        <v>102581</v>
      </c>
      <c r="AE19" s="188">
        <v>1</v>
      </c>
    </row>
    <row r="20" spans="1:31" ht="15" customHeight="1" x14ac:dyDescent="0.2">
      <c r="A20" s="133" t="s">
        <v>44</v>
      </c>
      <c r="B20" s="220">
        <v>865</v>
      </c>
      <c r="C20" s="221">
        <v>411</v>
      </c>
      <c r="D20" s="222">
        <v>1304</v>
      </c>
      <c r="E20" s="220">
        <v>316</v>
      </c>
      <c r="F20" s="223">
        <v>281</v>
      </c>
      <c r="G20" s="221">
        <v>163</v>
      </c>
      <c r="H20" s="220">
        <v>309</v>
      </c>
      <c r="I20" s="221">
        <v>640</v>
      </c>
      <c r="J20" s="222">
        <v>131</v>
      </c>
      <c r="K20" s="220">
        <v>302</v>
      </c>
      <c r="L20" s="223">
        <v>574</v>
      </c>
      <c r="M20" s="223">
        <v>161</v>
      </c>
      <c r="N20" s="221">
        <v>550</v>
      </c>
      <c r="O20" s="220">
        <v>241</v>
      </c>
      <c r="P20" s="223">
        <v>101</v>
      </c>
      <c r="Q20" s="223">
        <v>380</v>
      </c>
      <c r="R20" s="221">
        <v>398</v>
      </c>
      <c r="S20" s="220">
        <v>333</v>
      </c>
      <c r="T20" s="188">
        <v>215</v>
      </c>
      <c r="U20" s="167">
        <v>203</v>
      </c>
      <c r="V20" s="166">
        <v>7858</v>
      </c>
      <c r="W20" s="167">
        <v>315</v>
      </c>
      <c r="X20" s="224">
        <v>8173</v>
      </c>
      <c r="Y20" s="139">
        <v>0</v>
      </c>
      <c r="Z20" s="163">
        <v>774867</v>
      </c>
      <c r="AA20" s="188">
        <v>18</v>
      </c>
      <c r="AB20" s="217" t="s">
        <v>246</v>
      </c>
      <c r="AC20" s="190" t="s">
        <v>246</v>
      </c>
      <c r="AD20" s="163">
        <v>783040</v>
      </c>
      <c r="AE20" s="188">
        <v>18</v>
      </c>
    </row>
    <row r="21" spans="1:31" ht="15" customHeight="1" x14ac:dyDescent="0.2">
      <c r="A21" s="133" t="s">
        <v>42</v>
      </c>
      <c r="B21" s="220">
        <v>826</v>
      </c>
      <c r="C21" s="221">
        <v>218</v>
      </c>
      <c r="D21" s="222">
        <v>761</v>
      </c>
      <c r="E21" s="220">
        <v>160</v>
      </c>
      <c r="F21" s="223">
        <v>91</v>
      </c>
      <c r="G21" s="221">
        <v>56</v>
      </c>
      <c r="H21" s="220">
        <v>242</v>
      </c>
      <c r="I21" s="221">
        <v>426</v>
      </c>
      <c r="J21" s="222">
        <v>111</v>
      </c>
      <c r="K21" s="220">
        <v>194</v>
      </c>
      <c r="L21" s="223">
        <v>385</v>
      </c>
      <c r="M21" s="223">
        <v>89</v>
      </c>
      <c r="N21" s="221">
        <v>440</v>
      </c>
      <c r="O21" s="220">
        <v>125</v>
      </c>
      <c r="P21" s="223">
        <v>85</v>
      </c>
      <c r="Q21" s="223">
        <v>156</v>
      </c>
      <c r="R21" s="221">
        <v>91</v>
      </c>
      <c r="S21" s="220">
        <v>224</v>
      </c>
      <c r="T21" s="188">
        <v>177</v>
      </c>
      <c r="U21" s="167">
        <v>175</v>
      </c>
      <c r="V21" s="166">
        <v>5024</v>
      </c>
      <c r="W21" s="167">
        <v>133</v>
      </c>
      <c r="X21" s="224">
        <v>5157</v>
      </c>
      <c r="Y21" s="139">
        <v>0</v>
      </c>
      <c r="Z21" s="163">
        <v>242581</v>
      </c>
      <c r="AA21" s="188">
        <v>3</v>
      </c>
      <c r="AB21" s="217" t="s">
        <v>246</v>
      </c>
      <c r="AC21" s="190" t="s">
        <v>246</v>
      </c>
      <c r="AD21" s="163">
        <v>247738</v>
      </c>
      <c r="AE21" s="188">
        <v>3</v>
      </c>
    </row>
    <row r="22" spans="1:31" ht="15" customHeight="1" x14ac:dyDescent="0.2">
      <c r="A22" s="133" t="s">
        <v>115</v>
      </c>
      <c r="B22" s="220">
        <v>297</v>
      </c>
      <c r="C22" s="221">
        <v>58</v>
      </c>
      <c r="D22" s="222">
        <v>232</v>
      </c>
      <c r="E22" s="220">
        <v>120</v>
      </c>
      <c r="F22" s="223">
        <v>87</v>
      </c>
      <c r="G22" s="221">
        <v>53</v>
      </c>
      <c r="H22" s="220">
        <v>94</v>
      </c>
      <c r="I22" s="221">
        <v>147</v>
      </c>
      <c r="J22" s="222">
        <v>50</v>
      </c>
      <c r="K22" s="220">
        <v>67</v>
      </c>
      <c r="L22" s="223">
        <v>108</v>
      </c>
      <c r="M22" s="223">
        <v>33</v>
      </c>
      <c r="N22" s="221">
        <v>174</v>
      </c>
      <c r="O22" s="220">
        <v>57</v>
      </c>
      <c r="P22" s="223">
        <v>19</v>
      </c>
      <c r="Q22" s="223">
        <v>87</v>
      </c>
      <c r="R22" s="221">
        <v>71</v>
      </c>
      <c r="S22" s="220">
        <v>161</v>
      </c>
      <c r="T22" s="188">
        <v>62</v>
      </c>
      <c r="U22" s="167">
        <v>128</v>
      </c>
      <c r="V22" s="166">
        <v>2101</v>
      </c>
      <c r="W22" s="167">
        <v>64</v>
      </c>
      <c r="X22" s="224">
        <v>2165</v>
      </c>
      <c r="Y22" s="139">
        <v>0</v>
      </c>
      <c r="Z22" s="217" t="s">
        <v>246</v>
      </c>
      <c r="AA22" s="190" t="s">
        <v>246</v>
      </c>
      <c r="AB22" s="217">
        <v>23870</v>
      </c>
      <c r="AC22" s="190">
        <v>0</v>
      </c>
      <c r="AD22" s="163">
        <v>26035</v>
      </c>
      <c r="AE22" s="188">
        <v>0</v>
      </c>
    </row>
    <row r="23" spans="1:31" ht="15" customHeight="1" x14ac:dyDescent="0.2">
      <c r="A23" s="133" t="s">
        <v>119</v>
      </c>
      <c r="B23" s="220">
        <v>197</v>
      </c>
      <c r="C23" s="221">
        <v>45</v>
      </c>
      <c r="D23" s="222">
        <v>139</v>
      </c>
      <c r="E23" s="220">
        <v>49</v>
      </c>
      <c r="F23" s="223">
        <v>36</v>
      </c>
      <c r="G23" s="221">
        <v>24</v>
      </c>
      <c r="H23" s="220">
        <v>235</v>
      </c>
      <c r="I23" s="221">
        <v>160</v>
      </c>
      <c r="J23" s="222">
        <v>39</v>
      </c>
      <c r="K23" s="220">
        <v>54</v>
      </c>
      <c r="L23" s="223">
        <v>62</v>
      </c>
      <c r="M23" s="223">
        <v>25</v>
      </c>
      <c r="N23" s="221">
        <v>108</v>
      </c>
      <c r="O23" s="220">
        <v>30</v>
      </c>
      <c r="P23" s="223">
        <v>14</v>
      </c>
      <c r="Q23" s="223">
        <v>69</v>
      </c>
      <c r="R23" s="221">
        <v>35</v>
      </c>
      <c r="S23" s="220">
        <v>64</v>
      </c>
      <c r="T23" s="188">
        <v>103</v>
      </c>
      <c r="U23" s="167">
        <v>96</v>
      </c>
      <c r="V23" s="166">
        <v>1577</v>
      </c>
      <c r="W23" s="167">
        <v>46</v>
      </c>
      <c r="X23" s="224">
        <v>1623</v>
      </c>
      <c r="Y23" s="139">
        <v>0</v>
      </c>
      <c r="Z23" s="217" t="s">
        <v>246</v>
      </c>
      <c r="AA23" s="190" t="s">
        <v>246</v>
      </c>
      <c r="AB23" s="217">
        <v>8593</v>
      </c>
      <c r="AC23" s="190">
        <v>0</v>
      </c>
      <c r="AD23" s="163">
        <v>10216</v>
      </c>
      <c r="AE23" s="188">
        <v>0</v>
      </c>
    </row>
    <row r="24" spans="1:31" ht="15" customHeight="1" x14ac:dyDescent="0.2">
      <c r="A24" s="133" t="s">
        <v>116</v>
      </c>
      <c r="B24" s="220">
        <v>122</v>
      </c>
      <c r="C24" s="221">
        <v>25</v>
      </c>
      <c r="D24" s="222">
        <v>155</v>
      </c>
      <c r="E24" s="220">
        <v>157</v>
      </c>
      <c r="F24" s="223">
        <v>37</v>
      </c>
      <c r="G24" s="221">
        <v>37</v>
      </c>
      <c r="H24" s="220">
        <v>42</v>
      </c>
      <c r="I24" s="221">
        <v>176</v>
      </c>
      <c r="J24" s="222">
        <v>175</v>
      </c>
      <c r="K24" s="220">
        <v>23</v>
      </c>
      <c r="L24" s="223">
        <v>49</v>
      </c>
      <c r="M24" s="223">
        <v>13</v>
      </c>
      <c r="N24" s="221">
        <v>78</v>
      </c>
      <c r="O24" s="220">
        <v>51</v>
      </c>
      <c r="P24" s="223">
        <v>21</v>
      </c>
      <c r="Q24" s="223">
        <v>35</v>
      </c>
      <c r="R24" s="221">
        <v>22</v>
      </c>
      <c r="S24" s="220">
        <v>73</v>
      </c>
      <c r="T24" s="188">
        <v>106</v>
      </c>
      <c r="U24" s="167">
        <v>40</v>
      </c>
      <c r="V24" s="166">
        <v>1421</v>
      </c>
      <c r="W24" s="167">
        <v>24</v>
      </c>
      <c r="X24" s="224">
        <v>1445</v>
      </c>
      <c r="Y24" s="139">
        <v>0</v>
      </c>
      <c r="Z24" s="217" t="s">
        <v>246</v>
      </c>
      <c r="AA24" s="190" t="s">
        <v>246</v>
      </c>
      <c r="AB24" s="217" t="s">
        <v>246</v>
      </c>
      <c r="AC24" s="190" t="s">
        <v>246</v>
      </c>
      <c r="AD24" s="163">
        <v>1445</v>
      </c>
      <c r="AE24" s="188">
        <v>0</v>
      </c>
    </row>
    <row r="25" spans="1:31" ht="15" customHeight="1" x14ac:dyDescent="0.2">
      <c r="A25" s="133" t="s">
        <v>146</v>
      </c>
      <c r="B25" s="220">
        <v>94</v>
      </c>
      <c r="C25" s="221">
        <v>20</v>
      </c>
      <c r="D25" s="222">
        <v>190</v>
      </c>
      <c r="E25" s="220">
        <v>37</v>
      </c>
      <c r="F25" s="223">
        <v>7</v>
      </c>
      <c r="G25" s="221">
        <v>8</v>
      </c>
      <c r="H25" s="220">
        <v>37</v>
      </c>
      <c r="I25" s="221">
        <v>167</v>
      </c>
      <c r="J25" s="222">
        <v>35</v>
      </c>
      <c r="K25" s="220">
        <v>12</v>
      </c>
      <c r="L25" s="223">
        <v>37</v>
      </c>
      <c r="M25" s="223">
        <v>19</v>
      </c>
      <c r="N25" s="221">
        <v>122</v>
      </c>
      <c r="O25" s="220">
        <v>15</v>
      </c>
      <c r="P25" s="223">
        <v>50</v>
      </c>
      <c r="Q25" s="223">
        <v>11</v>
      </c>
      <c r="R25" s="221">
        <v>6</v>
      </c>
      <c r="S25" s="220">
        <v>24</v>
      </c>
      <c r="T25" s="188">
        <v>29</v>
      </c>
      <c r="U25" s="167">
        <v>23</v>
      </c>
      <c r="V25" s="166">
        <v>940</v>
      </c>
      <c r="W25" s="167">
        <v>13</v>
      </c>
      <c r="X25" s="224">
        <v>953</v>
      </c>
      <c r="Y25" s="139">
        <v>0</v>
      </c>
      <c r="Z25" s="217" t="s">
        <v>246</v>
      </c>
      <c r="AA25" s="190" t="s">
        <v>246</v>
      </c>
      <c r="AB25" s="217" t="s">
        <v>246</v>
      </c>
      <c r="AC25" s="190" t="s">
        <v>246</v>
      </c>
      <c r="AD25" s="163">
        <v>953</v>
      </c>
      <c r="AE25" s="188">
        <v>0</v>
      </c>
    </row>
    <row r="26" spans="1:31" ht="15" customHeight="1" x14ac:dyDescent="0.2">
      <c r="A26" s="133" t="s">
        <v>122</v>
      </c>
      <c r="B26" s="220">
        <v>60</v>
      </c>
      <c r="C26" s="221">
        <v>14</v>
      </c>
      <c r="D26" s="222">
        <v>79</v>
      </c>
      <c r="E26" s="220">
        <v>66</v>
      </c>
      <c r="F26" s="223">
        <v>30</v>
      </c>
      <c r="G26" s="221">
        <v>22</v>
      </c>
      <c r="H26" s="220">
        <v>24</v>
      </c>
      <c r="I26" s="221">
        <v>83</v>
      </c>
      <c r="J26" s="222">
        <v>33</v>
      </c>
      <c r="K26" s="220">
        <v>21</v>
      </c>
      <c r="L26" s="223">
        <v>30</v>
      </c>
      <c r="M26" s="223">
        <v>11</v>
      </c>
      <c r="N26" s="221">
        <v>30</v>
      </c>
      <c r="O26" s="220">
        <v>38</v>
      </c>
      <c r="P26" s="223">
        <v>14</v>
      </c>
      <c r="Q26" s="223">
        <v>34</v>
      </c>
      <c r="R26" s="221">
        <v>14</v>
      </c>
      <c r="S26" s="220">
        <v>51</v>
      </c>
      <c r="T26" s="188">
        <v>29</v>
      </c>
      <c r="U26" s="167">
        <v>49</v>
      </c>
      <c r="V26" s="166">
        <v>728</v>
      </c>
      <c r="W26" s="167">
        <v>22</v>
      </c>
      <c r="X26" s="224">
        <v>750</v>
      </c>
      <c r="Y26" s="139">
        <v>0</v>
      </c>
      <c r="Z26" s="217" t="s">
        <v>246</v>
      </c>
      <c r="AA26" s="190" t="s">
        <v>246</v>
      </c>
      <c r="AB26" s="217" t="s">
        <v>246</v>
      </c>
      <c r="AC26" s="190" t="s">
        <v>246</v>
      </c>
      <c r="AD26" s="163">
        <v>750</v>
      </c>
      <c r="AE26" s="188">
        <v>0</v>
      </c>
    </row>
    <row r="27" spans="1:31" ht="15" customHeight="1" x14ac:dyDescent="0.2">
      <c r="A27" s="133" t="s">
        <v>117</v>
      </c>
      <c r="B27" s="220">
        <v>57</v>
      </c>
      <c r="C27" s="221">
        <v>10</v>
      </c>
      <c r="D27" s="222">
        <v>59</v>
      </c>
      <c r="E27" s="220">
        <v>47</v>
      </c>
      <c r="F27" s="223">
        <v>16</v>
      </c>
      <c r="G27" s="221">
        <v>13</v>
      </c>
      <c r="H27" s="220">
        <v>17</v>
      </c>
      <c r="I27" s="221">
        <v>80</v>
      </c>
      <c r="J27" s="222">
        <v>22</v>
      </c>
      <c r="K27" s="220">
        <v>10</v>
      </c>
      <c r="L27" s="223">
        <v>26</v>
      </c>
      <c r="M27" s="223">
        <v>11</v>
      </c>
      <c r="N27" s="221">
        <v>48</v>
      </c>
      <c r="O27" s="220">
        <v>17</v>
      </c>
      <c r="P27" s="223">
        <v>15</v>
      </c>
      <c r="Q27" s="223">
        <v>19</v>
      </c>
      <c r="R27" s="221">
        <v>4</v>
      </c>
      <c r="S27" s="220">
        <v>38</v>
      </c>
      <c r="T27" s="188">
        <v>32</v>
      </c>
      <c r="U27" s="167">
        <v>22</v>
      </c>
      <c r="V27" s="166">
        <v>557</v>
      </c>
      <c r="W27" s="167">
        <v>10</v>
      </c>
      <c r="X27" s="224">
        <v>567</v>
      </c>
      <c r="Y27" s="139">
        <v>0</v>
      </c>
      <c r="Z27" s="217" t="s">
        <v>246</v>
      </c>
      <c r="AA27" s="190" t="s">
        <v>246</v>
      </c>
      <c r="AB27" s="217">
        <v>3962</v>
      </c>
      <c r="AC27" s="190">
        <v>0</v>
      </c>
      <c r="AD27" s="163">
        <v>4529</v>
      </c>
      <c r="AE27" s="188">
        <v>0</v>
      </c>
    </row>
    <row r="28" spans="1:31" ht="15" customHeight="1" x14ac:dyDescent="0.2">
      <c r="A28" s="133" t="s">
        <v>120</v>
      </c>
      <c r="B28" s="220">
        <v>38</v>
      </c>
      <c r="C28" s="221">
        <v>12</v>
      </c>
      <c r="D28" s="222">
        <v>41</v>
      </c>
      <c r="E28" s="220">
        <v>26</v>
      </c>
      <c r="F28" s="223">
        <v>11</v>
      </c>
      <c r="G28" s="221">
        <v>10</v>
      </c>
      <c r="H28" s="220">
        <v>14</v>
      </c>
      <c r="I28" s="221">
        <v>46</v>
      </c>
      <c r="J28" s="222">
        <v>13</v>
      </c>
      <c r="K28" s="220">
        <v>3</v>
      </c>
      <c r="L28" s="223">
        <v>16</v>
      </c>
      <c r="M28" s="223">
        <v>2</v>
      </c>
      <c r="N28" s="221">
        <v>29</v>
      </c>
      <c r="O28" s="220">
        <v>16</v>
      </c>
      <c r="P28" s="223">
        <v>7</v>
      </c>
      <c r="Q28" s="223">
        <v>15</v>
      </c>
      <c r="R28" s="221">
        <v>10</v>
      </c>
      <c r="S28" s="220">
        <v>25</v>
      </c>
      <c r="T28" s="188">
        <v>13</v>
      </c>
      <c r="U28" s="167">
        <v>29</v>
      </c>
      <c r="V28" s="166">
        <v>375</v>
      </c>
      <c r="W28" s="167">
        <v>7</v>
      </c>
      <c r="X28" s="224">
        <v>382</v>
      </c>
      <c r="Y28" s="139">
        <v>0</v>
      </c>
      <c r="Z28" s="217" t="s">
        <v>246</v>
      </c>
      <c r="AA28" s="190" t="s">
        <v>246</v>
      </c>
      <c r="AB28" s="217" t="s">
        <v>246</v>
      </c>
      <c r="AC28" s="190" t="s">
        <v>246</v>
      </c>
      <c r="AD28" s="163">
        <v>382</v>
      </c>
      <c r="AE28" s="188">
        <v>0</v>
      </c>
    </row>
    <row r="29" spans="1:31" ht="15" customHeight="1" x14ac:dyDescent="0.2">
      <c r="A29" s="133" t="s">
        <v>147</v>
      </c>
      <c r="B29" s="220">
        <v>26</v>
      </c>
      <c r="C29" s="221">
        <v>4</v>
      </c>
      <c r="D29" s="222">
        <v>19</v>
      </c>
      <c r="E29" s="220">
        <v>19</v>
      </c>
      <c r="F29" s="223">
        <v>5</v>
      </c>
      <c r="G29" s="221">
        <v>2</v>
      </c>
      <c r="H29" s="220">
        <v>10</v>
      </c>
      <c r="I29" s="221">
        <v>22</v>
      </c>
      <c r="J29" s="222">
        <v>7</v>
      </c>
      <c r="K29" s="220">
        <v>2</v>
      </c>
      <c r="L29" s="223">
        <v>12</v>
      </c>
      <c r="M29" s="223">
        <v>3</v>
      </c>
      <c r="N29" s="221">
        <v>24</v>
      </c>
      <c r="O29" s="220">
        <v>7</v>
      </c>
      <c r="P29" s="223">
        <v>3</v>
      </c>
      <c r="Q29" s="223">
        <v>4</v>
      </c>
      <c r="R29" s="221">
        <v>3</v>
      </c>
      <c r="S29" s="220">
        <v>9</v>
      </c>
      <c r="T29" s="188">
        <v>11</v>
      </c>
      <c r="U29" s="167">
        <v>18</v>
      </c>
      <c r="V29" s="166">
        <v>207</v>
      </c>
      <c r="W29" s="167">
        <v>6</v>
      </c>
      <c r="X29" s="224">
        <v>213</v>
      </c>
      <c r="Y29" s="139">
        <v>0</v>
      </c>
      <c r="Z29" s="217" t="s">
        <v>246</v>
      </c>
      <c r="AA29" s="190" t="s">
        <v>246</v>
      </c>
      <c r="AB29" s="217" t="s">
        <v>246</v>
      </c>
      <c r="AC29" s="190" t="s">
        <v>246</v>
      </c>
      <c r="AD29" s="163">
        <v>213</v>
      </c>
      <c r="AE29" s="188">
        <v>0</v>
      </c>
    </row>
    <row r="30" spans="1:31" ht="15" customHeight="1" x14ac:dyDescent="0.2">
      <c r="A30" s="133" t="s">
        <v>148</v>
      </c>
      <c r="B30" s="162" t="s">
        <v>246</v>
      </c>
      <c r="C30" s="163" t="s">
        <v>246</v>
      </c>
      <c r="D30" s="164" t="s">
        <v>246</v>
      </c>
      <c r="E30" s="164" t="s">
        <v>246</v>
      </c>
      <c r="F30" s="165" t="s">
        <v>246</v>
      </c>
      <c r="G30" s="163" t="s">
        <v>246</v>
      </c>
      <c r="H30" s="164" t="s">
        <v>246</v>
      </c>
      <c r="I30" s="165" t="s">
        <v>246</v>
      </c>
      <c r="J30" s="164" t="s">
        <v>246</v>
      </c>
      <c r="K30" s="164" t="s">
        <v>246</v>
      </c>
      <c r="L30" s="165" t="s">
        <v>246</v>
      </c>
      <c r="M30" s="165" t="s">
        <v>246</v>
      </c>
      <c r="N30" s="163" t="s">
        <v>246</v>
      </c>
      <c r="O30" s="164" t="s">
        <v>246</v>
      </c>
      <c r="P30" s="165" t="s">
        <v>246</v>
      </c>
      <c r="Q30" s="165" t="s">
        <v>246</v>
      </c>
      <c r="R30" s="163" t="s">
        <v>246</v>
      </c>
      <c r="S30" s="164" t="s">
        <v>246</v>
      </c>
      <c r="T30" s="165" t="s">
        <v>246</v>
      </c>
      <c r="U30" s="164" t="s">
        <v>246</v>
      </c>
      <c r="V30" s="164" t="s">
        <v>246</v>
      </c>
      <c r="W30" s="164" t="s">
        <v>246</v>
      </c>
      <c r="X30" s="217" t="s">
        <v>246</v>
      </c>
      <c r="Y30" s="190" t="s">
        <v>246</v>
      </c>
      <c r="Z30" s="163">
        <v>358947</v>
      </c>
      <c r="AA30" s="188">
        <v>6</v>
      </c>
      <c r="AB30" s="217" t="s">
        <v>246</v>
      </c>
      <c r="AC30" s="190" t="s">
        <v>246</v>
      </c>
      <c r="AD30" s="163">
        <v>358947</v>
      </c>
      <c r="AE30" s="188">
        <v>6</v>
      </c>
    </row>
    <row r="31" spans="1:31" ht="15" customHeight="1" x14ac:dyDescent="0.2">
      <c r="A31" s="133" t="s">
        <v>149</v>
      </c>
      <c r="B31" s="162" t="s">
        <v>246</v>
      </c>
      <c r="C31" s="163" t="s">
        <v>246</v>
      </c>
      <c r="D31" s="164" t="s">
        <v>246</v>
      </c>
      <c r="E31" s="164" t="s">
        <v>246</v>
      </c>
      <c r="F31" s="165" t="s">
        <v>246</v>
      </c>
      <c r="G31" s="163" t="s">
        <v>246</v>
      </c>
      <c r="H31" s="164" t="s">
        <v>246</v>
      </c>
      <c r="I31" s="165" t="s">
        <v>246</v>
      </c>
      <c r="J31" s="164" t="s">
        <v>246</v>
      </c>
      <c r="K31" s="164" t="s">
        <v>246</v>
      </c>
      <c r="L31" s="165" t="s">
        <v>246</v>
      </c>
      <c r="M31" s="165" t="s">
        <v>246</v>
      </c>
      <c r="N31" s="163" t="s">
        <v>246</v>
      </c>
      <c r="O31" s="164" t="s">
        <v>246</v>
      </c>
      <c r="P31" s="165" t="s">
        <v>246</v>
      </c>
      <c r="Q31" s="165" t="s">
        <v>246</v>
      </c>
      <c r="R31" s="163" t="s">
        <v>246</v>
      </c>
      <c r="S31" s="164" t="s">
        <v>246</v>
      </c>
      <c r="T31" s="165" t="s">
        <v>246</v>
      </c>
      <c r="U31" s="164" t="s">
        <v>246</v>
      </c>
      <c r="V31" s="164" t="s">
        <v>246</v>
      </c>
      <c r="W31" s="164" t="s">
        <v>246</v>
      </c>
      <c r="X31" s="217" t="s">
        <v>246</v>
      </c>
      <c r="Y31" s="190" t="s">
        <v>246</v>
      </c>
      <c r="Z31" s="163">
        <v>194754</v>
      </c>
      <c r="AA31" s="188">
        <v>0</v>
      </c>
      <c r="AB31" s="217">
        <v>69415</v>
      </c>
      <c r="AC31" s="190">
        <v>0</v>
      </c>
      <c r="AD31" s="163">
        <v>264169</v>
      </c>
      <c r="AE31" s="188">
        <v>0</v>
      </c>
    </row>
    <row r="32" spans="1:31" ht="15" customHeight="1" x14ac:dyDescent="0.2">
      <c r="A32" s="34" t="s">
        <v>33</v>
      </c>
      <c r="B32" s="32">
        <v>44071</v>
      </c>
      <c r="C32" s="31">
        <v>11581</v>
      </c>
      <c r="D32" s="13">
        <v>61802</v>
      </c>
      <c r="E32" s="32">
        <v>28753</v>
      </c>
      <c r="F32" s="15">
        <v>15610</v>
      </c>
      <c r="G32" s="31">
        <v>13233</v>
      </c>
      <c r="H32" s="32">
        <v>17216</v>
      </c>
      <c r="I32" s="31">
        <v>48631</v>
      </c>
      <c r="J32" s="13">
        <v>15578</v>
      </c>
      <c r="K32" s="32">
        <v>11769</v>
      </c>
      <c r="L32" s="15">
        <v>23800</v>
      </c>
      <c r="M32" s="15">
        <v>8583</v>
      </c>
      <c r="N32" s="31">
        <v>35452</v>
      </c>
      <c r="O32" s="32">
        <v>16869</v>
      </c>
      <c r="P32" s="15">
        <v>8929</v>
      </c>
      <c r="Q32" s="15">
        <v>23415</v>
      </c>
      <c r="R32" s="31">
        <v>18410</v>
      </c>
      <c r="S32" s="32">
        <v>36554</v>
      </c>
      <c r="T32" s="31">
        <v>21805</v>
      </c>
      <c r="U32" s="35">
        <v>13630</v>
      </c>
      <c r="V32" s="19">
        <v>475334</v>
      </c>
      <c r="W32" s="35">
        <v>23391</v>
      </c>
      <c r="X32" s="103">
        <v>498725</v>
      </c>
      <c r="Y32" s="20">
        <v>15</v>
      </c>
      <c r="Z32" s="39">
        <v>4171869</v>
      </c>
      <c r="AA32" s="36">
        <v>87</v>
      </c>
      <c r="AB32" s="40">
        <v>2073953</v>
      </c>
      <c r="AC32" s="37">
        <v>48</v>
      </c>
      <c r="AD32" s="39">
        <v>6744547</v>
      </c>
      <c r="AE32" s="38">
        <v>150</v>
      </c>
    </row>
    <row r="33" spans="1:31" ht="54.75" customHeight="1" x14ac:dyDescent="0.2">
      <c r="A33" s="543" t="s">
        <v>203</v>
      </c>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5"/>
    </row>
    <row r="34" spans="1:31" ht="14.25" x14ac:dyDescent="0.2">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93"/>
      <c r="Y34" s="193"/>
      <c r="Z34" s="193"/>
      <c r="AA34" s="193"/>
      <c r="AB34" s="193"/>
      <c r="AC34" s="193"/>
      <c r="AD34" s="193"/>
      <c r="AE34" s="151"/>
    </row>
    <row r="35" spans="1:31" ht="14.25" x14ac:dyDescent="0.2">
      <c r="A35" s="152" t="s">
        <v>210</v>
      </c>
      <c r="B35" s="151"/>
      <c r="C35" s="151"/>
      <c r="D35" s="151"/>
      <c r="E35" s="151"/>
      <c r="F35" s="151"/>
      <c r="G35" s="151"/>
      <c r="H35" s="151"/>
      <c r="I35" s="151"/>
      <c r="J35" s="151"/>
      <c r="K35" s="151"/>
      <c r="L35" s="151"/>
      <c r="M35" s="151"/>
      <c r="N35" s="151"/>
      <c r="O35" s="151"/>
      <c r="P35" s="151"/>
      <c r="Q35" s="151"/>
      <c r="R35" s="151"/>
      <c r="S35" s="151"/>
      <c r="T35" s="151"/>
      <c r="U35" s="151"/>
      <c r="V35" s="151"/>
      <c r="W35" s="151"/>
      <c r="X35" s="193"/>
      <c r="Y35" s="193"/>
      <c r="Z35" s="193"/>
      <c r="AA35" s="193"/>
      <c r="AB35" s="193"/>
      <c r="AC35" s="193"/>
      <c r="AD35" s="193"/>
      <c r="AE35" s="151"/>
    </row>
    <row r="36" spans="1:31" ht="14.25" x14ac:dyDescent="0.2">
      <c r="A36" s="152" t="s">
        <v>152</v>
      </c>
      <c r="B36" s="151"/>
      <c r="C36" s="151"/>
      <c r="D36" s="151"/>
      <c r="E36" s="151"/>
      <c r="F36" s="151"/>
      <c r="G36" s="151"/>
      <c r="H36" s="151"/>
      <c r="I36" s="151"/>
      <c r="J36" s="151"/>
      <c r="K36" s="151"/>
      <c r="L36" s="151"/>
      <c r="M36" s="151"/>
      <c r="N36" s="151"/>
      <c r="O36" s="151"/>
      <c r="P36" s="151"/>
      <c r="Q36" s="151"/>
      <c r="R36" s="151"/>
      <c r="S36" s="151"/>
      <c r="T36" s="151"/>
      <c r="U36" s="151"/>
      <c r="V36" s="151"/>
      <c r="W36" s="151"/>
      <c r="X36" s="193"/>
      <c r="Y36" s="193"/>
      <c r="Z36" s="193"/>
      <c r="AA36" s="193"/>
      <c r="AB36" s="193"/>
      <c r="AC36" s="193"/>
      <c r="AD36" s="193"/>
      <c r="AE36" s="151"/>
    </row>
    <row r="37" spans="1:31" ht="14.25" x14ac:dyDescent="0.2">
      <c r="A37" s="152" t="s">
        <v>153</v>
      </c>
      <c r="B37" s="151"/>
      <c r="C37" s="151"/>
      <c r="D37" s="151"/>
      <c r="E37" s="151"/>
      <c r="F37" s="151"/>
      <c r="G37" s="151"/>
      <c r="H37" s="151"/>
      <c r="I37" s="151"/>
      <c r="J37" s="151"/>
      <c r="K37" s="151"/>
      <c r="L37" s="151"/>
      <c r="M37" s="151"/>
      <c r="N37" s="151"/>
      <c r="O37" s="151"/>
      <c r="P37" s="151"/>
      <c r="Q37" s="151"/>
      <c r="R37" s="151"/>
      <c r="S37" s="151"/>
      <c r="T37" s="151"/>
      <c r="U37" s="151"/>
      <c r="V37" s="151"/>
      <c r="W37" s="151"/>
      <c r="X37" s="193"/>
      <c r="Y37" s="193"/>
      <c r="Z37" s="193"/>
      <c r="AA37" s="193"/>
      <c r="AB37" s="193"/>
      <c r="AC37" s="193"/>
      <c r="AD37" s="193"/>
      <c r="AE37" s="151"/>
    </row>
    <row r="38" spans="1:31" ht="14.25" x14ac:dyDescent="0.2">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93"/>
      <c r="Y38" s="193"/>
      <c r="Z38" s="193"/>
      <c r="AA38" s="193"/>
      <c r="AB38" s="193"/>
      <c r="AC38" s="193"/>
      <c r="AD38" s="193"/>
      <c r="AE38" s="151"/>
    </row>
    <row r="39" spans="1:31" ht="14.25" x14ac:dyDescent="0.2">
      <c r="A39" s="151"/>
      <c r="B39" s="157"/>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row>
    <row r="40" spans="1:31" ht="14.25" x14ac:dyDescent="0.2">
      <c r="A40" s="157" t="s">
        <v>158</v>
      </c>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row>
    <row r="41" spans="1:31" ht="14.25" x14ac:dyDescent="0.2">
      <c r="A41" s="151"/>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row>
  </sheetData>
  <mergeCells count="26">
    <mergeCell ref="S3:T3"/>
    <mergeCell ref="A1:AE1"/>
    <mergeCell ref="A2:A4"/>
    <mergeCell ref="B2:T2"/>
    <mergeCell ref="U2:U4"/>
    <mergeCell ref="V2:V4"/>
    <mergeCell ref="W2:W4"/>
    <mergeCell ref="X2:Y4"/>
    <mergeCell ref="Z2:AA4"/>
    <mergeCell ref="AB2:AC4"/>
    <mergeCell ref="AD2:AE4"/>
    <mergeCell ref="B3:C3"/>
    <mergeCell ref="E3:G3"/>
    <mergeCell ref="H3:I3"/>
    <mergeCell ref="K3:N3"/>
    <mergeCell ref="O3:R3"/>
    <mergeCell ref="B7:W7"/>
    <mergeCell ref="A33:AE33"/>
    <mergeCell ref="X5:Y5"/>
    <mergeCell ref="Z5:AA5"/>
    <mergeCell ref="AB5:AC5"/>
    <mergeCell ref="AD5:AE5"/>
    <mergeCell ref="X6:Y6"/>
    <mergeCell ref="Z6:AA6"/>
    <mergeCell ref="AB6:AC6"/>
    <mergeCell ref="AD6:AE6"/>
  </mergeCells>
  <hyperlinks>
    <hyperlink ref="A40" location="Index!A1" display="Retour à l' 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55" fitToWidth="2" orientation="landscape" horizontalDpi="4294967293" r:id="rId1"/>
  <headerFooter scaleWithDoc="0" alignWithMargins="0">
    <oddHeader>&amp;LÉlections fédérales &amp;CÉLECTIONS</oddHeader>
    <oddFooter>&amp;C&amp;P/&amp;N&amp;R© IBSA</oddFooter>
  </headerFooter>
  <colBreaks count="1" manualBreakCount="1">
    <brk id="14" max="3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I37"/>
  <sheetViews>
    <sheetView showGridLines="0" zoomScale="80" zoomScaleNormal="80" zoomScaleSheetLayoutView="80" zoomScalePageLayoutView="80" workbookViewId="0">
      <selection activeCell="D7" sqref="D7"/>
    </sheetView>
  </sheetViews>
  <sheetFormatPr baseColWidth="10" defaultColWidth="9.140625" defaultRowHeight="12.75" x14ac:dyDescent="0.2"/>
  <cols>
    <col min="1" max="1" width="33.42578125" customWidth="1"/>
    <col min="2" max="2" width="16.42578125" customWidth="1"/>
    <col min="3" max="8" width="8.5703125" bestFit="1" customWidth="1"/>
    <col min="9" max="9" width="18.7109375" customWidth="1"/>
  </cols>
  <sheetData>
    <row r="1" spans="1:9" ht="63" customHeight="1" x14ac:dyDescent="0.2">
      <c r="A1" s="507" t="s">
        <v>269</v>
      </c>
      <c r="B1" s="508"/>
      <c r="C1" s="508"/>
      <c r="D1" s="508"/>
      <c r="E1" s="508"/>
      <c r="F1" s="508"/>
      <c r="G1" s="508"/>
      <c r="H1" s="508"/>
      <c r="I1" s="509"/>
    </row>
    <row r="2" spans="1:9" ht="20.100000000000001" customHeight="1" x14ac:dyDescent="0.2">
      <c r="A2" s="532"/>
      <c r="B2" s="511" t="s">
        <v>111</v>
      </c>
      <c r="C2" s="501" t="s">
        <v>258</v>
      </c>
      <c r="D2" s="502"/>
      <c r="E2" s="502"/>
      <c r="F2" s="502"/>
      <c r="G2" s="502"/>
      <c r="H2" s="503"/>
      <c r="I2" s="512" t="s">
        <v>64</v>
      </c>
    </row>
    <row r="3" spans="1:9" ht="20.100000000000001" customHeight="1" x14ac:dyDescent="0.2">
      <c r="A3" s="533"/>
      <c r="B3" s="514"/>
      <c r="C3" s="194" t="s">
        <v>65</v>
      </c>
      <c r="D3" s="194" t="s">
        <v>66</v>
      </c>
      <c r="E3" s="194" t="s">
        <v>67</v>
      </c>
      <c r="F3" s="194" t="s">
        <v>68</v>
      </c>
      <c r="G3" s="194" t="s">
        <v>69</v>
      </c>
      <c r="H3" s="194" t="s">
        <v>70</v>
      </c>
      <c r="I3" s="542"/>
    </row>
    <row r="4" spans="1:9" ht="15" customHeight="1" x14ac:dyDescent="0.2">
      <c r="A4" s="133" t="s">
        <v>71</v>
      </c>
      <c r="B4" s="134">
        <v>55799</v>
      </c>
      <c r="C4" s="195">
        <v>10</v>
      </c>
      <c r="D4" s="196">
        <v>40</v>
      </c>
      <c r="E4" s="196">
        <v>155</v>
      </c>
      <c r="F4" s="196">
        <v>12</v>
      </c>
      <c r="G4" s="197">
        <v>161</v>
      </c>
      <c r="H4" s="199">
        <v>378</v>
      </c>
      <c r="I4" s="225">
        <v>56177</v>
      </c>
    </row>
    <row r="5" spans="1:9" ht="15" customHeight="1" x14ac:dyDescent="0.2">
      <c r="A5" s="133" t="s">
        <v>72</v>
      </c>
      <c r="B5" s="138">
        <v>18669</v>
      </c>
      <c r="C5" s="195">
        <v>5</v>
      </c>
      <c r="D5" s="196">
        <v>47</v>
      </c>
      <c r="E5" s="196">
        <v>95</v>
      </c>
      <c r="F5" s="196">
        <v>8</v>
      </c>
      <c r="G5" s="197">
        <v>152</v>
      </c>
      <c r="H5" s="199">
        <v>307</v>
      </c>
      <c r="I5" s="225">
        <v>18976</v>
      </c>
    </row>
    <row r="6" spans="1:9" ht="15" customHeight="1" x14ac:dyDescent="0.2">
      <c r="A6" s="133" t="s">
        <v>189</v>
      </c>
      <c r="B6" s="138">
        <v>14073</v>
      </c>
      <c r="C6" s="195">
        <v>4</v>
      </c>
      <c r="D6" s="196">
        <v>18</v>
      </c>
      <c r="E6" s="196">
        <v>33</v>
      </c>
      <c r="F6" s="196">
        <v>4</v>
      </c>
      <c r="G6" s="197">
        <v>36</v>
      </c>
      <c r="H6" s="199">
        <v>95</v>
      </c>
      <c r="I6" s="225">
        <v>14168</v>
      </c>
    </row>
    <row r="7" spans="1:9" ht="15" customHeight="1" x14ac:dyDescent="0.2">
      <c r="A7" s="133" t="s">
        <v>9</v>
      </c>
      <c r="B7" s="138">
        <v>78324</v>
      </c>
      <c r="C7" s="195">
        <v>43</v>
      </c>
      <c r="D7" s="196">
        <v>67</v>
      </c>
      <c r="E7" s="196">
        <v>1758</v>
      </c>
      <c r="F7" s="196">
        <v>184</v>
      </c>
      <c r="G7" s="197">
        <v>1995</v>
      </c>
      <c r="H7" s="199">
        <v>4047</v>
      </c>
      <c r="I7" s="225">
        <v>82371</v>
      </c>
    </row>
    <row r="8" spans="1:9" ht="15" customHeight="1" x14ac:dyDescent="0.2">
      <c r="A8" s="133" t="s">
        <v>73</v>
      </c>
      <c r="B8" s="138">
        <v>21051</v>
      </c>
      <c r="C8" s="195">
        <v>7</v>
      </c>
      <c r="D8" s="196">
        <v>58</v>
      </c>
      <c r="E8" s="196">
        <v>174</v>
      </c>
      <c r="F8" s="196">
        <v>17</v>
      </c>
      <c r="G8" s="197">
        <v>226</v>
      </c>
      <c r="H8" s="199">
        <v>482</v>
      </c>
      <c r="I8" s="225">
        <v>21533</v>
      </c>
    </row>
    <row r="9" spans="1:9" ht="15" customHeight="1" x14ac:dyDescent="0.2">
      <c r="A9" s="133" t="s">
        <v>74</v>
      </c>
      <c r="B9" s="138">
        <v>21621</v>
      </c>
      <c r="C9" s="195">
        <v>5</v>
      </c>
      <c r="D9" s="196">
        <v>26</v>
      </c>
      <c r="E9" s="196">
        <v>49</v>
      </c>
      <c r="F9" s="196">
        <v>6</v>
      </c>
      <c r="G9" s="197">
        <v>56</v>
      </c>
      <c r="H9" s="199">
        <v>142</v>
      </c>
      <c r="I9" s="225">
        <v>21763</v>
      </c>
    </row>
    <row r="10" spans="1:9" ht="15" customHeight="1" x14ac:dyDescent="0.2">
      <c r="A10" s="133" t="s">
        <v>75</v>
      </c>
      <c r="B10" s="138">
        <v>26915</v>
      </c>
      <c r="C10" s="195">
        <v>5</v>
      </c>
      <c r="D10" s="196">
        <v>41</v>
      </c>
      <c r="E10" s="196">
        <v>121</v>
      </c>
      <c r="F10" s="196">
        <v>14</v>
      </c>
      <c r="G10" s="197">
        <v>110</v>
      </c>
      <c r="H10" s="199">
        <v>291</v>
      </c>
      <c r="I10" s="225">
        <v>27206</v>
      </c>
    </row>
    <row r="11" spans="1:9" ht="15" customHeight="1" x14ac:dyDescent="0.2">
      <c r="A11" s="133" t="s">
        <v>76</v>
      </c>
      <c r="B11" s="138">
        <v>14758</v>
      </c>
      <c r="C11" s="195">
        <v>5</v>
      </c>
      <c r="D11" s="196">
        <v>25</v>
      </c>
      <c r="E11" s="196">
        <v>38</v>
      </c>
      <c r="F11" s="196">
        <v>3</v>
      </c>
      <c r="G11" s="197">
        <v>51</v>
      </c>
      <c r="H11" s="199">
        <v>122</v>
      </c>
      <c r="I11" s="225">
        <v>14880</v>
      </c>
    </row>
    <row r="12" spans="1:9" ht="15" customHeight="1" x14ac:dyDescent="0.2">
      <c r="A12" s="133" t="s">
        <v>10</v>
      </c>
      <c r="B12" s="138">
        <v>37505</v>
      </c>
      <c r="C12" s="195">
        <v>30</v>
      </c>
      <c r="D12" s="196">
        <v>105</v>
      </c>
      <c r="E12" s="196">
        <v>535</v>
      </c>
      <c r="F12" s="196">
        <v>78</v>
      </c>
      <c r="G12" s="197">
        <v>508</v>
      </c>
      <c r="H12" s="199">
        <v>1256</v>
      </c>
      <c r="I12" s="225">
        <v>38761</v>
      </c>
    </row>
    <row r="13" spans="1:9" ht="15" customHeight="1" x14ac:dyDescent="0.2">
      <c r="A13" s="133" t="s">
        <v>77</v>
      </c>
      <c r="B13" s="138">
        <v>29130</v>
      </c>
      <c r="C13" s="195">
        <v>2</v>
      </c>
      <c r="D13" s="196">
        <v>41</v>
      </c>
      <c r="E13" s="196">
        <v>84</v>
      </c>
      <c r="F13" s="196">
        <v>10</v>
      </c>
      <c r="G13" s="197">
        <v>115</v>
      </c>
      <c r="H13" s="199">
        <v>252</v>
      </c>
      <c r="I13" s="225">
        <v>29382</v>
      </c>
    </row>
    <row r="14" spans="1:9" ht="15" customHeight="1" x14ac:dyDescent="0.2">
      <c r="A14" s="133" t="s">
        <v>78</v>
      </c>
      <c r="B14" s="138">
        <v>10672</v>
      </c>
      <c r="C14" s="195">
        <v>2</v>
      </c>
      <c r="D14" s="196">
        <v>9</v>
      </c>
      <c r="E14" s="196">
        <v>33</v>
      </c>
      <c r="F14" s="196">
        <v>3</v>
      </c>
      <c r="G14" s="197">
        <v>54</v>
      </c>
      <c r="H14" s="199">
        <v>101</v>
      </c>
      <c r="I14" s="225">
        <v>10773</v>
      </c>
    </row>
    <row r="15" spans="1:9" ht="15" customHeight="1" x14ac:dyDescent="0.2">
      <c r="A15" s="133" t="s">
        <v>198</v>
      </c>
      <c r="B15" s="138">
        <v>45016</v>
      </c>
      <c r="C15" s="195">
        <v>6</v>
      </c>
      <c r="D15" s="196">
        <v>32</v>
      </c>
      <c r="E15" s="196">
        <v>97</v>
      </c>
      <c r="F15" s="196">
        <v>9</v>
      </c>
      <c r="G15" s="197">
        <v>71</v>
      </c>
      <c r="H15" s="199">
        <v>215</v>
      </c>
      <c r="I15" s="225">
        <v>45231</v>
      </c>
    </row>
    <row r="16" spans="1:9" ht="15" customHeight="1" x14ac:dyDescent="0.2">
      <c r="A16" s="133" t="s">
        <v>79</v>
      </c>
      <c r="B16" s="138">
        <v>19602</v>
      </c>
      <c r="C16" s="195">
        <v>6</v>
      </c>
      <c r="D16" s="196">
        <v>38</v>
      </c>
      <c r="E16" s="196">
        <v>115</v>
      </c>
      <c r="F16" s="196">
        <v>16</v>
      </c>
      <c r="G16" s="197">
        <v>135</v>
      </c>
      <c r="H16" s="199">
        <v>310</v>
      </c>
      <c r="I16" s="225">
        <v>19912</v>
      </c>
    </row>
    <row r="17" spans="1:9" ht="15" customHeight="1" x14ac:dyDescent="0.2">
      <c r="A17" s="133" t="s">
        <v>190</v>
      </c>
      <c r="B17" s="138">
        <v>11259</v>
      </c>
      <c r="C17" s="195">
        <v>5</v>
      </c>
      <c r="D17" s="196">
        <v>7</v>
      </c>
      <c r="E17" s="196">
        <v>39</v>
      </c>
      <c r="F17" s="196">
        <v>7</v>
      </c>
      <c r="G17" s="197">
        <v>33</v>
      </c>
      <c r="H17" s="199">
        <v>91</v>
      </c>
      <c r="I17" s="225">
        <v>11350</v>
      </c>
    </row>
    <row r="18" spans="1:9" ht="15" customHeight="1" x14ac:dyDescent="0.2">
      <c r="A18" s="133" t="s">
        <v>80</v>
      </c>
      <c r="B18" s="138">
        <v>59628</v>
      </c>
      <c r="C18" s="195">
        <v>11</v>
      </c>
      <c r="D18" s="196">
        <v>96</v>
      </c>
      <c r="E18" s="196">
        <v>217</v>
      </c>
      <c r="F18" s="196">
        <v>16</v>
      </c>
      <c r="G18" s="197">
        <v>185</v>
      </c>
      <c r="H18" s="199">
        <v>525</v>
      </c>
      <c r="I18" s="225">
        <v>60153</v>
      </c>
    </row>
    <row r="19" spans="1:9" ht="15" customHeight="1" x14ac:dyDescent="0.2">
      <c r="A19" s="133" t="s">
        <v>13</v>
      </c>
      <c r="B19" s="138">
        <v>45233</v>
      </c>
      <c r="C19" s="195">
        <v>51</v>
      </c>
      <c r="D19" s="196">
        <v>151</v>
      </c>
      <c r="E19" s="196">
        <v>482</v>
      </c>
      <c r="F19" s="196">
        <v>50</v>
      </c>
      <c r="G19" s="197">
        <v>629</v>
      </c>
      <c r="H19" s="199">
        <v>1363</v>
      </c>
      <c r="I19" s="225">
        <v>46596</v>
      </c>
    </row>
    <row r="20" spans="1:9" ht="15" customHeight="1" x14ac:dyDescent="0.2">
      <c r="A20" s="133" t="s">
        <v>81</v>
      </c>
      <c r="B20" s="138">
        <v>16007</v>
      </c>
      <c r="C20" s="195">
        <v>6</v>
      </c>
      <c r="D20" s="196">
        <v>45</v>
      </c>
      <c r="E20" s="196">
        <v>97</v>
      </c>
      <c r="F20" s="196">
        <v>4</v>
      </c>
      <c r="G20" s="197">
        <v>128</v>
      </c>
      <c r="H20" s="199">
        <v>280</v>
      </c>
      <c r="I20" s="225">
        <v>16287</v>
      </c>
    </row>
    <row r="21" spans="1:9" ht="15" customHeight="1" x14ac:dyDescent="0.2">
      <c r="A21" s="133" t="s">
        <v>191</v>
      </c>
      <c r="B21" s="138">
        <v>28472</v>
      </c>
      <c r="C21" s="195">
        <v>32</v>
      </c>
      <c r="D21" s="196">
        <v>89</v>
      </c>
      <c r="E21" s="196">
        <v>266</v>
      </c>
      <c r="F21" s="196">
        <v>34</v>
      </c>
      <c r="G21" s="197">
        <v>292</v>
      </c>
      <c r="H21" s="199">
        <v>713</v>
      </c>
      <c r="I21" s="225">
        <v>29185</v>
      </c>
    </row>
    <row r="22" spans="1:9" ht="15" customHeight="1" x14ac:dyDescent="0.2">
      <c r="A22" s="140" t="s">
        <v>192</v>
      </c>
      <c r="B22" s="138">
        <v>21853</v>
      </c>
      <c r="C22" s="195">
        <v>31</v>
      </c>
      <c r="D22" s="196">
        <v>118</v>
      </c>
      <c r="E22" s="196">
        <v>213</v>
      </c>
      <c r="F22" s="196">
        <v>25</v>
      </c>
      <c r="G22" s="197">
        <v>289</v>
      </c>
      <c r="H22" s="226">
        <v>676</v>
      </c>
      <c r="I22" s="227">
        <v>22529</v>
      </c>
    </row>
    <row r="23" spans="1:9" ht="15" customHeight="1" x14ac:dyDescent="0.2">
      <c r="A23" s="141" t="s">
        <v>82</v>
      </c>
      <c r="B23" s="142">
        <v>575587</v>
      </c>
      <c r="C23" s="200">
        <v>266</v>
      </c>
      <c r="D23" s="201">
        <v>1053</v>
      </c>
      <c r="E23" s="201">
        <v>4601</v>
      </c>
      <c r="F23" s="201">
        <v>500</v>
      </c>
      <c r="G23" s="202">
        <v>5226</v>
      </c>
      <c r="H23" s="203">
        <v>11646</v>
      </c>
      <c r="I23" s="228">
        <v>587233</v>
      </c>
    </row>
    <row r="24" spans="1:9" ht="15" customHeight="1" x14ac:dyDescent="0.2">
      <c r="A24" s="146" t="s">
        <v>83</v>
      </c>
      <c r="B24" s="138">
        <v>4696096</v>
      </c>
      <c r="C24" s="195">
        <v>819</v>
      </c>
      <c r="D24" s="196">
        <v>4313</v>
      </c>
      <c r="E24" s="196">
        <v>4066</v>
      </c>
      <c r="F24" s="196">
        <v>352</v>
      </c>
      <c r="G24" s="197">
        <v>8188</v>
      </c>
      <c r="H24" s="199">
        <v>17738</v>
      </c>
      <c r="I24" s="225">
        <v>4713834</v>
      </c>
    </row>
    <row r="25" spans="1:9" ht="15" customHeight="1" x14ac:dyDescent="0.2">
      <c r="A25" s="229" t="s">
        <v>84</v>
      </c>
      <c r="B25" s="138">
        <v>2454949</v>
      </c>
      <c r="C25" s="195">
        <v>936</v>
      </c>
      <c r="D25" s="196">
        <v>2354</v>
      </c>
      <c r="E25" s="196">
        <v>3230</v>
      </c>
      <c r="F25" s="196">
        <v>340</v>
      </c>
      <c r="G25" s="197">
        <v>5845</v>
      </c>
      <c r="H25" s="226">
        <v>12705</v>
      </c>
      <c r="I25" s="227">
        <v>2467654</v>
      </c>
    </row>
    <row r="26" spans="1:9" ht="15" customHeight="1" x14ac:dyDescent="0.2">
      <c r="A26" s="147" t="s">
        <v>4</v>
      </c>
      <c r="B26" s="230">
        <v>7726632</v>
      </c>
      <c r="C26" s="204">
        <v>2021</v>
      </c>
      <c r="D26" s="205">
        <v>7720</v>
      </c>
      <c r="E26" s="205">
        <v>11897</v>
      </c>
      <c r="F26" s="205">
        <v>1192</v>
      </c>
      <c r="G26" s="206">
        <v>19259</v>
      </c>
      <c r="H26" s="148">
        <v>42089</v>
      </c>
      <c r="I26" s="231">
        <v>7768721</v>
      </c>
    </row>
    <row r="27" spans="1:9" ht="54.75" customHeight="1" x14ac:dyDescent="0.2">
      <c r="A27" s="549" t="s">
        <v>204</v>
      </c>
      <c r="B27" s="505"/>
      <c r="C27" s="505"/>
      <c r="D27" s="505"/>
      <c r="E27" s="505"/>
      <c r="F27" s="505"/>
      <c r="G27" s="505"/>
      <c r="H27" s="505"/>
      <c r="I27" s="506"/>
    </row>
    <row r="28" spans="1:9" ht="14.25" x14ac:dyDescent="0.2">
      <c r="A28" s="151"/>
      <c r="B28" s="151"/>
      <c r="C28" s="151"/>
      <c r="D28" s="151"/>
      <c r="E28" s="151"/>
      <c r="F28" s="151"/>
      <c r="G28" s="151"/>
      <c r="H28" s="151"/>
      <c r="I28" s="151"/>
    </row>
    <row r="29" spans="1:9" x14ac:dyDescent="0.2">
      <c r="A29" s="152" t="s">
        <v>205</v>
      </c>
      <c r="B29" s="152"/>
      <c r="C29" s="232"/>
      <c r="D29" s="232"/>
      <c r="E29" s="232"/>
      <c r="F29" s="232"/>
      <c r="G29" s="232"/>
      <c r="H29" s="232"/>
      <c r="I29" s="232"/>
    </row>
    <row r="30" spans="1:9" s="7" customFormat="1" x14ac:dyDescent="0.2">
      <c r="A30" s="153" t="s">
        <v>193</v>
      </c>
      <c r="B30" s="154"/>
      <c r="C30" s="156"/>
      <c r="D30" s="156"/>
      <c r="E30" s="156"/>
      <c r="F30" s="156"/>
      <c r="G30" s="156"/>
      <c r="H30" s="156"/>
      <c r="I30" s="156"/>
    </row>
    <row r="31" spans="1:9" s="7" customFormat="1" x14ac:dyDescent="0.2">
      <c r="A31" s="153" t="s">
        <v>194</v>
      </c>
      <c r="B31" s="154"/>
      <c r="C31" s="156"/>
      <c r="D31" s="156"/>
      <c r="E31" s="156"/>
      <c r="F31" s="156"/>
      <c r="G31" s="156"/>
      <c r="H31" s="156"/>
      <c r="I31" s="156"/>
    </row>
    <row r="32" spans="1:9" s="7" customFormat="1" x14ac:dyDescent="0.2">
      <c r="A32" s="153" t="s">
        <v>195</v>
      </c>
      <c r="B32" s="154"/>
      <c r="C32" s="156"/>
      <c r="D32" s="156"/>
      <c r="E32" s="156"/>
      <c r="F32" s="156"/>
      <c r="G32" s="156"/>
      <c r="H32" s="156"/>
      <c r="I32" s="156"/>
    </row>
    <row r="33" spans="1:9" s="7" customFormat="1" x14ac:dyDescent="0.2">
      <c r="A33" s="153" t="s">
        <v>196</v>
      </c>
      <c r="B33" s="154"/>
      <c r="C33" s="156"/>
      <c r="D33" s="156"/>
      <c r="E33" s="156"/>
      <c r="F33" s="156"/>
      <c r="G33" s="156"/>
      <c r="H33" s="156"/>
      <c r="I33" s="156"/>
    </row>
    <row r="34" spans="1:9" s="7" customFormat="1" x14ac:dyDescent="0.2">
      <c r="A34" s="153" t="s">
        <v>197</v>
      </c>
      <c r="B34" s="154"/>
      <c r="C34" s="156"/>
      <c r="D34" s="156"/>
      <c r="E34" s="156"/>
      <c r="F34" s="156"/>
      <c r="G34" s="156"/>
      <c r="H34" s="156"/>
      <c r="I34" s="156"/>
    </row>
    <row r="35" spans="1:9" x14ac:dyDescent="0.2">
      <c r="A35" s="154"/>
      <c r="B35" s="154"/>
      <c r="C35" s="112"/>
      <c r="D35" s="112"/>
      <c r="E35" s="112"/>
      <c r="F35" s="112"/>
      <c r="G35" s="112"/>
      <c r="H35" s="112"/>
      <c r="I35" s="112"/>
    </row>
    <row r="36" spans="1:9" x14ac:dyDescent="0.2">
      <c r="A36" s="112"/>
      <c r="B36" s="112"/>
      <c r="C36" s="112"/>
      <c r="D36" s="112"/>
      <c r="E36" s="112"/>
      <c r="F36" s="112"/>
      <c r="G36" s="112"/>
      <c r="H36" s="112"/>
      <c r="I36" s="112"/>
    </row>
    <row r="37" spans="1:9" x14ac:dyDescent="0.2">
      <c r="A37" s="157" t="s">
        <v>158</v>
      </c>
      <c r="B37" s="112"/>
      <c r="C37" s="112"/>
      <c r="D37" s="112"/>
      <c r="E37" s="112"/>
      <c r="F37" s="112"/>
      <c r="G37" s="112"/>
      <c r="H37" s="112"/>
      <c r="I37" s="112"/>
    </row>
  </sheetData>
  <mergeCells count="6">
    <mergeCell ref="A27:I27"/>
    <mergeCell ref="A1:I1"/>
    <mergeCell ref="B2:B3"/>
    <mergeCell ref="C2:H2"/>
    <mergeCell ref="I2:I3"/>
    <mergeCell ref="A2:A3"/>
  </mergeCells>
  <hyperlinks>
    <hyperlink ref="A37" location="Index!A1" display="Retour 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scaleWithDoc="0" alignWithMargins="0">
    <oddHeader>&amp;LÉlections fédérales &amp;CÉLECTIONS</oddHeader>
    <oddFooter>&amp;C&amp;P/&amp;N&amp;R© IBSA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AB79"/>
  <sheetViews>
    <sheetView showGridLines="0" topLeftCell="A13" zoomScale="80" zoomScaleNormal="80" zoomScalePageLayoutView="80" workbookViewId="0">
      <selection activeCell="A51" sqref="A51"/>
    </sheetView>
  </sheetViews>
  <sheetFormatPr baseColWidth="10" defaultColWidth="9.140625" defaultRowHeight="12.75" x14ac:dyDescent="0.2"/>
  <cols>
    <col min="1" max="1" width="77.28515625" customWidth="1"/>
    <col min="2" max="2" width="12.28515625" bestFit="1" customWidth="1"/>
    <col min="3" max="3" width="10.85546875" bestFit="1" customWidth="1"/>
    <col min="4" max="4" width="8" bestFit="1" customWidth="1"/>
    <col min="5" max="5" width="13.5703125" bestFit="1" customWidth="1"/>
    <col min="6" max="6" width="8" bestFit="1" customWidth="1"/>
    <col min="7" max="7" width="13.140625" bestFit="1" customWidth="1"/>
    <col min="8" max="8" width="14.28515625" bestFit="1" customWidth="1"/>
    <col min="9" max="9" width="10.5703125" bestFit="1" customWidth="1"/>
    <col min="10" max="10" width="12" bestFit="1" customWidth="1"/>
    <col min="11" max="11" width="13.5703125" bestFit="1" customWidth="1"/>
    <col min="12" max="12" width="17.42578125" bestFit="1" customWidth="1"/>
    <col min="13" max="13" width="11" customWidth="1"/>
    <col min="14" max="14" width="8.140625" bestFit="1" customWidth="1"/>
    <col min="15" max="15" width="10.85546875" bestFit="1" customWidth="1"/>
    <col min="16" max="16" width="10.140625" customWidth="1"/>
    <col min="17" max="17" width="13.42578125" bestFit="1" customWidth="1"/>
    <col min="18" max="18" width="8.140625" bestFit="1" customWidth="1"/>
    <col min="19" max="19" width="11.28515625" bestFit="1" customWidth="1"/>
    <col min="20" max="20" width="8.140625" bestFit="1" customWidth="1"/>
    <col min="21" max="21" width="13" bestFit="1" customWidth="1"/>
    <col min="22" max="22" width="8.140625" bestFit="1" customWidth="1"/>
    <col min="23" max="23" width="13.42578125" bestFit="1" customWidth="1"/>
    <col min="24" max="24" width="8.140625" bestFit="1" customWidth="1"/>
    <col min="25" max="25" width="12.28515625" bestFit="1" customWidth="1"/>
  </cols>
  <sheetData>
    <row r="1" spans="1:28" ht="63" customHeight="1" x14ac:dyDescent="0.2">
      <c r="A1" s="507" t="s">
        <v>270</v>
      </c>
      <c r="B1" s="508"/>
      <c r="C1" s="508"/>
      <c r="D1" s="508"/>
      <c r="E1" s="508"/>
      <c r="F1" s="508"/>
      <c r="G1" s="508"/>
      <c r="H1" s="508"/>
      <c r="I1" s="508"/>
      <c r="J1" s="508"/>
      <c r="K1" s="508"/>
      <c r="L1" s="508"/>
      <c r="M1" s="508"/>
      <c r="N1" s="508"/>
      <c r="O1" s="508"/>
      <c r="P1" s="508"/>
      <c r="Q1" s="508"/>
      <c r="R1" s="508"/>
      <c r="S1" s="508"/>
      <c r="T1" s="508"/>
      <c r="U1" s="508"/>
      <c r="V1" s="508"/>
      <c r="W1" s="508"/>
      <c r="X1" s="509"/>
    </row>
    <row r="2" spans="1:28" ht="20.100000000000001" customHeight="1" x14ac:dyDescent="0.2">
      <c r="A2" s="526" t="s">
        <v>143</v>
      </c>
      <c r="B2" s="524" t="s">
        <v>0</v>
      </c>
      <c r="C2" s="524"/>
      <c r="D2" s="524"/>
      <c r="E2" s="524"/>
      <c r="F2" s="524"/>
      <c r="G2" s="524"/>
      <c r="H2" s="524"/>
      <c r="I2" s="524"/>
      <c r="J2" s="524"/>
      <c r="K2" s="524"/>
      <c r="L2" s="524"/>
      <c r="M2" s="524"/>
      <c r="N2" s="524"/>
      <c r="O2" s="510" t="s">
        <v>213</v>
      </c>
      <c r="P2" s="512"/>
      <c r="Q2" s="525" t="s">
        <v>1</v>
      </c>
      <c r="R2" s="524"/>
      <c r="S2" s="511" t="s">
        <v>2</v>
      </c>
      <c r="T2" s="512"/>
      <c r="U2" s="510" t="s">
        <v>3</v>
      </c>
      <c r="V2" s="512"/>
      <c r="W2" s="564" t="s">
        <v>4</v>
      </c>
      <c r="X2" s="565"/>
    </row>
    <row r="3" spans="1:28" ht="20.100000000000001" customHeight="1" x14ac:dyDescent="0.2">
      <c r="A3" s="527"/>
      <c r="B3" s="525" t="s">
        <v>5</v>
      </c>
      <c r="C3" s="525"/>
      <c r="D3" s="525"/>
      <c r="E3" s="525"/>
      <c r="F3" s="525"/>
      <c r="G3" s="525"/>
      <c r="H3" s="525"/>
      <c r="I3" s="525"/>
      <c r="J3" s="525" t="s">
        <v>6</v>
      </c>
      <c r="K3" s="525" t="s">
        <v>7</v>
      </c>
      <c r="L3" s="525"/>
      <c r="M3" s="511" t="s">
        <v>8</v>
      </c>
      <c r="N3" s="512"/>
      <c r="O3" s="557"/>
      <c r="P3" s="558"/>
      <c r="Q3" s="524"/>
      <c r="R3" s="524"/>
      <c r="S3" s="563"/>
      <c r="T3" s="558"/>
      <c r="U3" s="557"/>
      <c r="V3" s="558"/>
      <c r="W3" s="566"/>
      <c r="X3" s="567"/>
    </row>
    <row r="4" spans="1:28" ht="40.5" customHeight="1" x14ac:dyDescent="0.2">
      <c r="A4" s="528"/>
      <c r="B4" s="129" t="s">
        <v>71</v>
      </c>
      <c r="C4" s="130" t="s">
        <v>9</v>
      </c>
      <c r="D4" s="130" t="s">
        <v>10</v>
      </c>
      <c r="E4" s="130" t="s">
        <v>80</v>
      </c>
      <c r="F4" s="130" t="s">
        <v>11</v>
      </c>
      <c r="G4" s="130" t="s">
        <v>163</v>
      </c>
      <c r="H4" s="130" t="s">
        <v>12</v>
      </c>
      <c r="I4" s="130" t="s">
        <v>13</v>
      </c>
      <c r="J4" s="525"/>
      <c r="K4" s="130" t="s">
        <v>170</v>
      </c>
      <c r="L4" s="130" t="s">
        <v>165</v>
      </c>
      <c r="M4" s="514"/>
      <c r="N4" s="515"/>
      <c r="O4" s="513"/>
      <c r="P4" s="515"/>
      <c r="Q4" s="524"/>
      <c r="R4" s="524"/>
      <c r="S4" s="514"/>
      <c r="T4" s="515"/>
      <c r="U4" s="513"/>
      <c r="V4" s="515"/>
      <c r="W4" s="568"/>
      <c r="X4" s="542"/>
    </row>
    <row r="5" spans="1:28" ht="15" customHeight="1" x14ac:dyDescent="0.2">
      <c r="A5" s="158" t="s">
        <v>41</v>
      </c>
      <c r="B5" s="233">
        <v>69944</v>
      </c>
      <c r="C5" s="234">
        <v>78426</v>
      </c>
      <c r="D5" s="234">
        <v>72413</v>
      </c>
      <c r="E5" s="234">
        <v>81383</v>
      </c>
      <c r="F5" s="234">
        <v>19645</v>
      </c>
      <c r="G5" s="234">
        <v>99713</v>
      </c>
      <c r="H5" s="234">
        <v>83008</v>
      </c>
      <c r="I5" s="235">
        <v>72387</v>
      </c>
      <c r="J5" s="158">
        <v>576919</v>
      </c>
      <c r="K5" s="236">
        <v>427100</v>
      </c>
      <c r="L5" s="235">
        <v>12046</v>
      </c>
      <c r="M5" s="556">
        <v>1016065</v>
      </c>
      <c r="N5" s="538"/>
      <c r="O5" s="554">
        <v>365911</v>
      </c>
      <c r="P5" s="555"/>
      <c r="Q5" s="561">
        <v>3917968</v>
      </c>
      <c r="R5" s="555"/>
      <c r="S5" s="561">
        <v>270470</v>
      </c>
      <c r="T5" s="555"/>
      <c r="U5" s="569">
        <v>2197138</v>
      </c>
      <c r="V5" s="538"/>
      <c r="W5" s="556">
        <v>7767552</v>
      </c>
      <c r="X5" s="538">
        <v>7767552</v>
      </c>
      <c r="Y5" s="2"/>
    </row>
    <row r="6" spans="1:28" ht="15" customHeight="1" x14ac:dyDescent="0.2">
      <c r="A6" s="237" t="s">
        <v>16</v>
      </c>
      <c r="B6" s="238">
        <v>55002</v>
      </c>
      <c r="C6" s="196">
        <v>60753</v>
      </c>
      <c r="D6" s="196">
        <v>58505</v>
      </c>
      <c r="E6" s="196">
        <v>65098</v>
      </c>
      <c r="F6" s="196">
        <v>15566</v>
      </c>
      <c r="G6" s="196">
        <v>78316</v>
      </c>
      <c r="H6" s="196">
        <v>68227</v>
      </c>
      <c r="I6" s="239">
        <v>58126</v>
      </c>
      <c r="J6" s="240">
        <v>459593</v>
      </c>
      <c r="K6" s="195">
        <v>366118</v>
      </c>
      <c r="L6" s="239">
        <v>8395</v>
      </c>
      <c r="M6" s="560">
        <v>834106</v>
      </c>
      <c r="N6" s="553"/>
      <c r="O6" s="559">
        <v>315746</v>
      </c>
      <c r="P6" s="551"/>
      <c r="Q6" s="550">
        <v>3372067</v>
      </c>
      <c r="R6" s="551"/>
      <c r="S6" s="550">
        <v>227474</v>
      </c>
      <c r="T6" s="551"/>
      <c r="U6" s="552">
        <v>1777974</v>
      </c>
      <c r="V6" s="553"/>
      <c r="W6" s="578">
        <v>6527367</v>
      </c>
      <c r="X6" s="553"/>
      <c r="Y6" s="2"/>
    </row>
    <row r="7" spans="1:28" ht="15" customHeight="1" x14ac:dyDescent="0.2">
      <c r="A7" s="241" t="s">
        <v>15</v>
      </c>
      <c r="B7" s="242">
        <v>3021</v>
      </c>
      <c r="C7" s="243">
        <v>2835</v>
      </c>
      <c r="D7" s="243">
        <v>1735</v>
      </c>
      <c r="E7" s="243">
        <v>2969</v>
      </c>
      <c r="F7" s="243">
        <v>724</v>
      </c>
      <c r="G7" s="243">
        <v>3836</v>
      </c>
      <c r="H7" s="243">
        <v>2293</v>
      </c>
      <c r="I7" s="244">
        <v>1863</v>
      </c>
      <c r="J7" s="245">
        <v>19276</v>
      </c>
      <c r="K7" s="246">
        <v>17260</v>
      </c>
      <c r="L7" s="244">
        <v>513</v>
      </c>
      <c r="M7" s="572">
        <v>37049</v>
      </c>
      <c r="N7" s="573"/>
      <c r="O7" s="570">
        <v>16537</v>
      </c>
      <c r="P7" s="571"/>
      <c r="Q7" s="576">
        <v>190772</v>
      </c>
      <c r="R7" s="571"/>
      <c r="S7" s="576">
        <v>12499</v>
      </c>
      <c r="T7" s="571"/>
      <c r="U7" s="577">
        <v>145631</v>
      </c>
      <c r="V7" s="573"/>
      <c r="W7" s="572">
        <v>402488</v>
      </c>
      <c r="X7" s="573"/>
      <c r="Y7" s="2"/>
    </row>
    <row r="8" spans="1:28" ht="15" customHeight="1" x14ac:dyDescent="0.2">
      <c r="A8" s="13" t="s">
        <v>14</v>
      </c>
      <c r="B8" s="32">
        <v>58023</v>
      </c>
      <c r="C8" s="15">
        <v>63588</v>
      </c>
      <c r="D8" s="15">
        <v>60240</v>
      </c>
      <c r="E8" s="15">
        <v>68067</v>
      </c>
      <c r="F8" s="15">
        <v>16290</v>
      </c>
      <c r="G8" s="15">
        <v>82152</v>
      </c>
      <c r="H8" s="15">
        <v>70520</v>
      </c>
      <c r="I8" s="18">
        <v>59989</v>
      </c>
      <c r="J8" s="13">
        <v>478869</v>
      </c>
      <c r="K8" s="14">
        <v>383378</v>
      </c>
      <c r="L8" s="18">
        <v>8908</v>
      </c>
      <c r="M8" s="574">
        <v>871155</v>
      </c>
      <c r="N8" s="575"/>
      <c r="O8" s="580">
        <v>332283</v>
      </c>
      <c r="P8" s="581"/>
      <c r="Q8" s="582">
        <v>3562839</v>
      </c>
      <c r="R8" s="581"/>
      <c r="S8" s="582">
        <v>239973</v>
      </c>
      <c r="T8" s="581"/>
      <c r="U8" s="579">
        <v>1923605</v>
      </c>
      <c r="V8" s="575"/>
      <c r="W8" s="574">
        <v>6929855</v>
      </c>
      <c r="X8" s="575"/>
      <c r="Y8" s="2"/>
      <c r="Z8" s="2"/>
    </row>
    <row r="9" spans="1:28" ht="15" customHeight="1" x14ac:dyDescent="0.2">
      <c r="A9" s="245" t="s">
        <v>124</v>
      </c>
      <c r="B9" s="165" t="s">
        <v>246</v>
      </c>
      <c r="C9" s="165" t="s">
        <v>246</v>
      </c>
      <c r="D9" s="165" t="s">
        <v>246</v>
      </c>
      <c r="E9" s="165" t="s">
        <v>246</v>
      </c>
      <c r="F9" s="165" t="s">
        <v>246</v>
      </c>
      <c r="G9" s="165" t="s">
        <v>246</v>
      </c>
      <c r="H9" s="165" t="s">
        <v>246</v>
      </c>
      <c r="I9" s="247" t="s">
        <v>246</v>
      </c>
      <c r="J9" s="166" t="s">
        <v>246</v>
      </c>
      <c r="K9" s="217" t="s">
        <v>246</v>
      </c>
      <c r="L9" s="248" t="s">
        <v>246</v>
      </c>
      <c r="M9" s="556">
        <v>22</v>
      </c>
      <c r="N9" s="538"/>
      <c r="O9" s="554">
        <v>7</v>
      </c>
      <c r="P9" s="555"/>
      <c r="Q9" s="561">
        <v>72</v>
      </c>
      <c r="R9" s="555"/>
      <c r="S9" s="561">
        <v>5</v>
      </c>
      <c r="T9" s="555"/>
      <c r="U9" s="569">
        <v>44</v>
      </c>
      <c r="V9" s="538"/>
      <c r="W9" s="556">
        <f>SUM(M9:U9)</f>
        <v>150</v>
      </c>
      <c r="X9" s="538"/>
      <c r="Y9" s="2"/>
    </row>
    <row r="10" spans="1:28" ht="20.100000000000001" customHeight="1" x14ac:dyDescent="0.2">
      <c r="A10" s="168" t="s">
        <v>142</v>
      </c>
      <c r="B10" s="524" t="s">
        <v>17</v>
      </c>
      <c r="C10" s="524"/>
      <c r="D10" s="524"/>
      <c r="E10" s="524"/>
      <c r="F10" s="524"/>
      <c r="G10" s="524"/>
      <c r="H10" s="524"/>
      <c r="I10" s="524"/>
      <c r="J10" s="524"/>
      <c r="K10" s="524"/>
      <c r="L10" s="524"/>
      <c r="M10" s="169" t="s">
        <v>17</v>
      </c>
      <c r="N10" s="130" t="s">
        <v>18</v>
      </c>
      <c r="O10" s="130" t="s">
        <v>17</v>
      </c>
      <c r="P10" s="130" t="s">
        <v>18</v>
      </c>
      <c r="Q10" s="130" t="s">
        <v>17</v>
      </c>
      <c r="R10" s="130" t="s">
        <v>18</v>
      </c>
      <c r="S10" s="130" t="s">
        <v>17</v>
      </c>
      <c r="T10" s="130" t="s">
        <v>18</v>
      </c>
      <c r="U10" s="130" t="s">
        <v>17</v>
      </c>
      <c r="V10" s="130" t="s">
        <v>18</v>
      </c>
      <c r="W10" s="169" t="s">
        <v>17</v>
      </c>
      <c r="X10" s="130" t="s">
        <v>18</v>
      </c>
      <c r="Y10" s="2"/>
    </row>
    <row r="11" spans="1:28" s="4" customFormat="1" ht="15" customHeight="1" x14ac:dyDescent="0.2">
      <c r="A11" s="249" t="s">
        <v>42</v>
      </c>
      <c r="B11" s="242">
        <v>1688</v>
      </c>
      <c r="C11" s="243">
        <v>1304</v>
      </c>
      <c r="D11" s="243">
        <v>424</v>
      </c>
      <c r="E11" s="243">
        <v>1027</v>
      </c>
      <c r="F11" s="243">
        <v>161</v>
      </c>
      <c r="G11" s="243">
        <v>1853</v>
      </c>
      <c r="H11" s="243">
        <v>606</v>
      </c>
      <c r="I11" s="250">
        <v>528</v>
      </c>
      <c r="J11" s="134">
        <v>7591</v>
      </c>
      <c r="K11" s="251">
        <f>M11-L11-J11</f>
        <v>34174</v>
      </c>
      <c r="L11" s="252">
        <v>152</v>
      </c>
      <c r="M11" s="251">
        <v>41917</v>
      </c>
      <c r="N11" s="253">
        <v>1</v>
      </c>
      <c r="O11" s="254">
        <v>30338</v>
      </c>
      <c r="P11" s="255">
        <v>1</v>
      </c>
      <c r="Q11" s="255">
        <v>434442</v>
      </c>
      <c r="R11" s="255">
        <v>10</v>
      </c>
      <c r="S11" s="165" t="s">
        <v>246</v>
      </c>
      <c r="T11" s="165" t="s">
        <v>246</v>
      </c>
      <c r="U11" s="165" t="s">
        <v>246</v>
      </c>
      <c r="V11" s="248" t="s">
        <v>246</v>
      </c>
      <c r="W11" s="246">
        <v>506697</v>
      </c>
      <c r="X11" s="244">
        <v>12</v>
      </c>
      <c r="Y11" s="3"/>
      <c r="Z11" s="3"/>
      <c r="AA11" s="3"/>
      <c r="AB11" s="3"/>
    </row>
    <row r="12" spans="1:28" s="4" customFormat="1" ht="15" customHeight="1" x14ac:dyDescent="0.2">
      <c r="A12" s="241" t="s">
        <v>24</v>
      </c>
      <c r="B12" s="238">
        <v>257</v>
      </c>
      <c r="C12" s="196">
        <v>236</v>
      </c>
      <c r="D12" s="196">
        <v>106</v>
      </c>
      <c r="E12" s="196">
        <v>143</v>
      </c>
      <c r="F12" s="196">
        <v>29</v>
      </c>
      <c r="G12" s="196">
        <v>283</v>
      </c>
      <c r="H12" s="196">
        <v>141</v>
      </c>
      <c r="I12" s="197">
        <v>165</v>
      </c>
      <c r="J12" s="138">
        <v>1360</v>
      </c>
      <c r="K12" s="238">
        <f t="shared" ref="K12:K31" si="0">M12-L12-J12</f>
        <v>8044</v>
      </c>
      <c r="L12" s="256">
        <v>38</v>
      </c>
      <c r="M12" s="238">
        <v>9442</v>
      </c>
      <c r="N12" s="239">
        <v>0</v>
      </c>
      <c r="O12" s="220">
        <v>9907</v>
      </c>
      <c r="P12" s="223">
        <v>0</v>
      </c>
      <c r="Q12" s="223">
        <v>131228</v>
      </c>
      <c r="R12" s="223">
        <v>1</v>
      </c>
      <c r="S12" s="165" t="s">
        <v>246</v>
      </c>
      <c r="T12" s="165" t="s">
        <v>246</v>
      </c>
      <c r="U12" s="165" t="s">
        <v>246</v>
      </c>
      <c r="V12" s="248" t="s">
        <v>246</v>
      </c>
      <c r="W12" s="195">
        <v>150577</v>
      </c>
      <c r="X12" s="239">
        <v>1</v>
      </c>
      <c r="Y12" s="3"/>
      <c r="Z12" s="3"/>
      <c r="AA12" s="3"/>
      <c r="AB12" s="3"/>
    </row>
    <row r="13" spans="1:28" s="4" customFormat="1" ht="15" customHeight="1" x14ac:dyDescent="0.2">
      <c r="A13" s="241" t="s">
        <v>43</v>
      </c>
      <c r="B13" s="238">
        <v>1237</v>
      </c>
      <c r="C13" s="196">
        <v>1892</v>
      </c>
      <c r="D13" s="196">
        <v>1099</v>
      </c>
      <c r="E13" s="196">
        <v>1488</v>
      </c>
      <c r="F13" s="196">
        <v>243</v>
      </c>
      <c r="G13" s="196">
        <v>2203</v>
      </c>
      <c r="H13" s="196">
        <v>1476</v>
      </c>
      <c r="I13" s="197">
        <v>975</v>
      </c>
      <c r="J13" s="138">
        <v>10613</v>
      </c>
      <c r="K13" s="238">
        <f t="shared" si="0"/>
        <v>48850</v>
      </c>
      <c r="L13" s="256">
        <v>377</v>
      </c>
      <c r="M13" s="238">
        <v>59840</v>
      </c>
      <c r="N13" s="239">
        <v>2</v>
      </c>
      <c r="O13" s="220">
        <v>45814</v>
      </c>
      <c r="P13" s="223">
        <v>1</v>
      </c>
      <c r="Q13" s="223">
        <v>458219</v>
      </c>
      <c r="R13" s="223">
        <v>10</v>
      </c>
      <c r="S13" s="165" t="s">
        <v>246</v>
      </c>
      <c r="T13" s="165" t="s">
        <v>246</v>
      </c>
      <c r="U13" s="165" t="s">
        <v>246</v>
      </c>
      <c r="V13" s="248" t="s">
        <v>246</v>
      </c>
      <c r="W13" s="195">
        <v>563873</v>
      </c>
      <c r="X13" s="239">
        <v>13</v>
      </c>
      <c r="Y13" s="3"/>
      <c r="Z13" s="3"/>
      <c r="AA13" s="3"/>
      <c r="AB13" s="3"/>
    </row>
    <row r="14" spans="1:28" s="4" customFormat="1" ht="15" customHeight="1" x14ac:dyDescent="0.2">
      <c r="A14" s="241" t="s">
        <v>26</v>
      </c>
      <c r="B14" s="238">
        <v>17059</v>
      </c>
      <c r="C14" s="196">
        <v>17900</v>
      </c>
      <c r="D14" s="196">
        <v>11155</v>
      </c>
      <c r="E14" s="196">
        <v>21125</v>
      </c>
      <c r="F14" s="196">
        <v>5896</v>
      </c>
      <c r="G14" s="196">
        <v>24320</v>
      </c>
      <c r="H14" s="196">
        <v>12311</v>
      </c>
      <c r="I14" s="197">
        <v>12610</v>
      </c>
      <c r="J14" s="138">
        <v>122376</v>
      </c>
      <c r="K14" s="238">
        <f t="shared" si="0"/>
        <v>16391</v>
      </c>
      <c r="L14" s="256">
        <v>893</v>
      </c>
      <c r="M14" s="238">
        <v>139660</v>
      </c>
      <c r="N14" s="239">
        <v>4</v>
      </c>
      <c r="O14" s="217" t="s">
        <v>246</v>
      </c>
      <c r="P14" s="165" t="s">
        <v>246</v>
      </c>
      <c r="Q14" s="165" t="s">
        <v>246</v>
      </c>
      <c r="R14" s="165" t="s">
        <v>246</v>
      </c>
      <c r="S14" s="223">
        <v>51146</v>
      </c>
      <c r="T14" s="223">
        <v>1</v>
      </c>
      <c r="U14" s="223">
        <v>703737</v>
      </c>
      <c r="V14" s="188">
        <v>21</v>
      </c>
      <c r="W14" s="195">
        <v>894543</v>
      </c>
      <c r="X14" s="239">
        <v>26</v>
      </c>
      <c r="Y14" s="3"/>
      <c r="Z14" s="3"/>
      <c r="AA14" s="3"/>
      <c r="AB14" s="3"/>
    </row>
    <row r="15" spans="1:28" s="4" customFormat="1" ht="15" customHeight="1" x14ac:dyDescent="0.2">
      <c r="A15" s="241" t="s">
        <v>25</v>
      </c>
      <c r="B15" s="238">
        <v>11474</v>
      </c>
      <c r="C15" s="196">
        <v>11750</v>
      </c>
      <c r="D15" s="196">
        <v>19996</v>
      </c>
      <c r="E15" s="196">
        <v>15125</v>
      </c>
      <c r="F15" s="196">
        <v>2262</v>
      </c>
      <c r="G15" s="196">
        <v>16413</v>
      </c>
      <c r="H15" s="196">
        <v>25923</v>
      </c>
      <c r="I15" s="197">
        <v>21514</v>
      </c>
      <c r="J15" s="138">
        <v>124457</v>
      </c>
      <c r="K15" s="238">
        <f t="shared" si="0"/>
        <v>33081</v>
      </c>
      <c r="L15" s="256">
        <v>2374</v>
      </c>
      <c r="M15" s="238">
        <v>159912</v>
      </c>
      <c r="N15" s="239">
        <v>5</v>
      </c>
      <c r="O15" s="217" t="s">
        <v>246</v>
      </c>
      <c r="P15" s="165" t="s">
        <v>246</v>
      </c>
      <c r="Q15" s="165" t="s">
        <v>246</v>
      </c>
      <c r="R15" s="165" t="s">
        <v>246</v>
      </c>
      <c r="S15" s="223">
        <v>81421</v>
      </c>
      <c r="T15" s="223">
        <v>2</v>
      </c>
      <c r="U15" s="223">
        <v>364284</v>
      </c>
      <c r="V15" s="188">
        <v>11</v>
      </c>
      <c r="W15" s="195">
        <v>605617</v>
      </c>
      <c r="X15" s="239">
        <v>18</v>
      </c>
      <c r="Y15" s="3"/>
      <c r="Z15" s="3"/>
      <c r="AA15" s="3"/>
      <c r="AB15" s="3"/>
    </row>
    <row r="16" spans="1:28" s="4" customFormat="1" ht="15" customHeight="1" x14ac:dyDescent="0.2">
      <c r="A16" s="241" t="s">
        <v>22</v>
      </c>
      <c r="B16" s="238">
        <v>922</v>
      </c>
      <c r="C16" s="196">
        <v>543</v>
      </c>
      <c r="D16" s="196">
        <v>394</v>
      </c>
      <c r="E16" s="196">
        <v>657</v>
      </c>
      <c r="F16" s="196">
        <v>113</v>
      </c>
      <c r="G16" s="196">
        <v>971</v>
      </c>
      <c r="H16" s="196">
        <v>450</v>
      </c>
      <c r="I16" s="197">
        <v>456</v>
      </c>
      <c r="J16" s="138">
        <v>4506</v>
      </c>
      <c r="K16" s="238">
        <f t="shared" si="0"/>
        <v>912</v>
      </c>
      <c r="L16" s="256">
        <v>58</v>
      </c>
      <c r="M16" s="238">
        <v>5476</v>
      </c>
      <c r="N16" s="239">
        <v>0</v>
      </c>
      <c r="O16" s="217" t="s">
        <v>246</v>
      </c>
      <c r="P16" s="165" t="s">
        <v>246</v>
      </c>
      <c r="Q16" s="165" t="s">
        <v>246</v>
      </c>
      <c r="R16" s="165" t="s">
        <v>246</v>
      </c>
      <c r="S16" s="165" t="s">
        <v>246</v>
      </c>
      <c r="T16" s="165" t="s">
        <v>246</v>
      </c>
      <c r="U16" s="223">
        <v>28115</v>
      </c>
      <c r="V16" s="188">
        <v>0</v>
      </c>
      <c r="W16" s="195">
        <v>33591</v>
      </c>
      <c r="X16" s="239">
        <v>0</v>
      </c>
      <c r="Y16" s="3"/>
      <c r="Z16" s="3"/>
      <c r="AA16" s="3"/>
      <c r="AB16" s="3"/>
    </row>
    <row r="17" spans="1:28" s="4" customFormat="1" ht="15" customHeight="1" x14ac:dyDescent="0.2">
      <c r="A17" s="241" t="s">
        <v>20</v>
      </c>
      <c r="B17" s="238">
        <v>6937</v>
      </c>
      <c r="C17" s="196">
        <v>8695</v>
      </c>
      <c r="D17" s="196">
        <v>5959</v>
      </c>
      <c r="E17" s="196">
        <v>7276</v>
      </c>
      <c r="F17" s="196">
        <v>1545</v>
      </c>
      <c r="G17" s="196">
        <v>10461</v>
      </c>
      <c r="H17" s="196">
        <v>9227</v>
      </c>
      <c r="I17" s="197">
        <v>5930</v>
      </c>
      <c r="J17" s="138">
        <v>56030</v>
      </c>
      <c r="K17" s="238">
        <f t="shared" si="0"/>
        <v>10614</v>
      </c>
      <c r="L17" s="256">
        <v>680</v>
      </c>
      <c r="M17" s="238">
        <v>67324</v>
      </c>
      <c r="N17" s="239">
        <v>2</v>
      </c>
      <c r="O17" s="217" t="s">
        <v>246</v>
      </c>
      <c r="P17" s="165" t="s">
        <v>246</v>
      </c>
      <c r="Q17" s="165" t="s">
        <v>246</v>
      </c>
      <c r="R17" s="165" t="s">
        <v>246</v>
      </c>
      <c r="S17" s="223">
        <v>29331</v>
      </c>
      <c r="T17" s="223">
        <v>0</v>
      </c>
      <c r="U17" s="223">
        <v>263786</v>
      </c>
      <c r="V17" s="191">
        <v>7</v>
      </c>
      <c r="W17" s="195">
        <v>360441</v>
      </c>
      <c r="X17" s="239">
        <v>9</v>
      </c>
      <c r="Y17" s="3"/>
      <c r="Z17" s="3"/>
      <c r="AA17" s="3"/>
      <c r="AB17" s="3"/>
    </row>
    <row r="18" spans="1:28" s="4" customFormat="1" ht="15" customHeight="1" x14ac:dyDescent="0.2">
      <c r="A18" s="241" t="s">
        <v>44</v>
      </c>
      <c r="B18" s="238">
        <v>1075</v>
      </c>
      <c r="C18" s="196">
        <v>1274</v>
      </c>
      <c r="D18" s="196">
        <v>779</v>
      </c>
      <c r="E18" s="196">
        <v>901</v>
      </c>
      <c r="F18" s="196">
        <v>117</v>
      </c>
      <c r="G18" s="196">
        <v>1436</v>
      </c>
      <c r="H18" s="196">
        <v>1180</v>
      </c>
      <c r="I18" s="197">
        <v>600</v>
      </c>
      <c r="J18" s="138">
        <v>7362</v>
      </c>
      <c r="K18" s="238">
        <f t="shared" si="0"/>
        <v>50263</v>
      </c>
      <c r="L18" s="256">
        <v>277</v>
      </c>
      <c r="M18" s="238">
        <v>57902</v>
      </c>
      <c r="N18" s="239">
        <v>2</v>
      </c>
      <c r="O18" s="220">
        <v>51328</v>
      </c>
      <c r="P18" s="223">
        <v>1</v>
      </c>
      <c r="Q18" s="223">
        <v>598756</v>
      </c>
      <c r="R18" s="223">
        <v>14</v>
      </c>
      <c r="S18" s="165" t="s">
        <v>246</v>
      </c>
      <c r="T18" s="165" t="s">
        <v>246</v>
      </c>
      <c r="U18" s="165" t="s">
        <v>246</v>
      </c>
      <c r="V18" s="248" t="s">
        <v>246</v>
      </c>
      <c r="W18" s="195">
        <v>707986</v>
      </c>
      <c r="X18" s="239">
        <v>17</v>
      </c>
      <c r="Y18" s="3"/>
      <c r="Z18" s="3"/>
      <c r="AA18" s="3"/>
      <c r="AB18" s="3"/>
    </row>
    <row r="19" spans="1:28" s="4" customFormat="1" ht="15" customHeight="1" x14ac:dyDescent="0.2">
      <c r="A19" s="241" t="s">
        <v>45</v>
      </c>
      <c r="B19" s="238">
        <v>1598</v>
      </c>
      <c r="C19" s="196">
        <v>1926</v>
      </c>
      <c r="D19" s="196">
        <v>686</v>
      </c>
      <c r="E19" s="196">
        <v>1176</v>
      </c>
      <c r="F19" s="196">
        <v>316</v>
      </c>
      <c r="G19" s="196">
        <v>2383</v>
      </c>
      <c r="H19" s="196">
        <v>741</v>
      </c>
      <c r="I19" s="197">
        <v>575</v>
      </c>
      <c r="J19" s="138">
        <v>9401</v>
      </c>
      <c r="K19" s="238">
        <f t="shared" si="0"/>
        <v>29103</v>
      </c>
      <c r="L19" s="256">
        <v>185</v>
      </c>
      <c r="M19" s="238">
        <v>38689</v>
      </c>
      <c r="N19" s="239">
        <v>1</v>
      </c>
      <c r="O19" s="220">
        <v>56176</v>
      </c>
      <c r="P19" s="223">
        <v>1</v>
      </c>
      <c r="Q19" s="223">
        <v>508002</v>
      </c>
      <c r="R19" s="223">
        <v>11</v>
      </c>
      <c r="S19" s="165" t="s">
        <v>246</v>
      </c>
      <c r="T19" s="165" t="s">
        <v>246</v>
      </c>
      <c r="U19" s="165" t="s">
        <v>246</v>
      </c>
      <c r="V19" s="248" t="s">
        <v>246</v>
      </c>
      <c r="W19" s="195">
        <v>602867</v>
      </c>
      <c r="X19" s="239">
        <v>13</v>
      </c>
      <c r="Y19" s="3"/>
      <c r="Z19" s="3"/>
      <c r="AA19" s="3"/>
      <c r="AB19" s="3"/>
    </row>
    <row r="20" spans="1:28" s="4" customFormat="1" ht="15" customHeight="1" x14ac:dyDescent="0.2">
      <c r="A20" s="241" t="s">
        <v>46</v>
      </c>
      <c r="B20" s="238">
        <v>1341</v>
      </c>
      <c r="C20" s="196">
        <v>1628</v>
      </c>
      <c r="D20" s="196">
        <v>730</v>
      </c>
      <c r="E20" s="196">
        <v>1054</v>
      </c>
      <c r="F20" s="196">
        <v>142</v>
      </c>
      <c r="G20" s="196">
        <v>1963</v>
      </c>
      <c r="H20" s="196">
        <v>998</v>
      </c>
      <c r="I20" s="197">
        <v>588</v>
      </c>
      <c r="J20" s="138">
        <v>8444</v>
      </c>
      <c r="K20" s="238">
        <f t="shared" si="0"/>
        <v>92959</v>
      </c>
      <c r="L20" s="256">
        <v>588</v>
      </c>
      <c r="M20" s="238">
        <v>101991</v>
      </c>
      <c r="N20" s="239">
        <v>3</v>
      </c>
      <c r="O20" s="220">
        <v>85399</v>
      </c>
      <c r="P20" s="223">
        <v>2</v>
      </c>
      <c r="Q20" s="223">
        <v>948227</v>
      </c>
      <c r="R20" s="223">
        <v>22</v>
      </c>
      <c r="S20" s="165" t="s">
        <v>246</v>
      </c>
      <c r="T20" s="165" t="s">
        <v>246</v>
      </c>
      <c r="U20" s="165" t="s">
        <v>246</v>
      </c>
      <c r="V20" s="248" t="s">
        <v>246</v>
      </c>
      <c r="W20" s="195">
        <v>1135617</v>
      </c>
      <c r="X20" s="239">
        <v>27</v>
      </c>
      <c r="Y20" s="3"/>
      <c r="Z20" s="3"/>
      <c r="AA20" s="3"/>
      <c r="AB20" s="3"/>
    </row>
    <row r="21" spans="1:28" s="4" customFormat="1" ht="15" customHeight="1" x14ac:dyDescent="0.2">
      <c r="A21" s="241" t="s">
        <v>21</v>
      </c>
      <c r="B21" s="238">
        <v>5181</v>
      </c>
      <c r="C21" s="196">
        <v>5973</v>
      </c>
      <c r="D21" s="196">
        <v>9942</v>
      </c>
      <c r="E21" s="196">
        <v>7738</v>
      </c>
      <c r="F21" s="196">
        <v>2586</v>
      </c>
      <c r="G21" s="196">
        <v>7203</v>
      </c>
      <c r="H21" s="196">
        <v>8430</v>
      </c>
      <c r="I21" s="197">
        <v>7925</v>
      </c>
      <c r="J21" s="138">
        <v>54978</v>
      </c>
      <c r="K21" s="238">
        <f t="shared" si="0"/>
        <v>10355</v>
      </c>
      <c r="L21" s="256">
        <v>1348</v>
      </c>
      <c r="M21" s="238">
        <v>66681</v>
      </c>
      <c r="N21" s="239">
        <v>2</v>
      </c>
      <c r="O21" s="217" t="s">
        <v>246</v>
      </c>
      <c r="P21" s="165" t="s">
        <v>246</v>
      </c>
      <c r="Q21" s="165" t="s">
        <v>246</v>
      </c>
      <c r="R21" s="165" t="s">
        <v>246</v>
      </c>
      <c r="S21" s="223">
        <v>37152</v>
      </c>
      <c r="T21" s="223">
        <v>1</v>
      </c>
      <c r="U21" s="223">
        <v>209214</v>
      </c>
      <c r="V21" s="188">
        <v>5</v>
      </c>
      <c r="W21" s="195">
        <v>313047</v>
      </c>
      <c r="X21" s="239">
        <v>8</v>
      </c>
      <c r="Y21" s="3"/>
      <c r="Z21" s="3"/>
      <c r="AA21" s="3"/>
      <c r="AB21" s="3"/>
    </row>
    <row r="22" spans="1:28" s="4" customFormat="1" ht="15" customHeight="1" x14ac:dyDescent="0.2">
      <c r="A22" s="241" t="s">
        <v>23</v>
      </c>
      <c r="B22" s="238">
        <v>708</v>
      </c>
      <c r="C22" s="196">
        <v>1572</v>
      </c>
      <c r="D22" s="196">
        <v>792</v>
      </c>
      <c r="E22" s="196">
        <v>1174</v>
      </c>
      <c r="F22" s="196">
        <v>327</v>
      </c>
      <c r="G22" s="196">
        <v>1282</v>
      </c>
      <c r="H22" s="196">
        <v>784</v>
      </c>
      <c r="I22" s="197">
        <v>528</v>
      </c>
      <c r="J22" s="138">
        <v>7167</v>
      </c>
      <c r="K22" s="238">
        <f t="shared" si="0"/>
        <v>17686</v>
      </c>
      <c r="L22" s="256">
        <v>333</v>
      </c>
      <c r="M22" s="238">
        <v>25186</v>
      </c>
      <c r="N22" s="239">
        <v>0</v>
      </c>
      <c r="O22" s="220">
        <v>30905</v>
      </c>
      <c r="P22" s="223">
        <v>1</v>
      </c>
      <c r="Q22" s="223">
        <v>229898</v>
      </c>
      <c r="R22" s="223">
        <v>4</v>
      </c>
      <c r="S22" s="165" t="s">
        <v>246</v>
      </c>
      <c r="T22" s="165" t="s">
        <v>246</v>
      </c>
      <c r="U22" s="165" t="s">
        <v>246</v>
      </c>
      <c r="V22" s="248" t="s">
        <v>246</v>
      </c>
      <c r="W22" s="195">
        <v>285989</v>
      </c>
      <c r="X22" s="239">
        <v>5</v>
      </c>
      <c r="Y22" s="3"/>
      <c r="Z22" s="3"/>
      <c r="AA22" s="3"/>
      <c r="AB22" s="3"/>
    </row>
    <row r="23" spans="1:28" s="4" customFormat="1" ht="15" customHeight="1" x14ac:dyDescent="0.2">
      <c r="A23" s="241" t="s">
        <v>28</v>
      </c>
      <c r="B23" s="238">
        <v>146</v>
      </c>
      <c r="C23" s="196">
        <v>129</v>
      </c>
      <c r="D23" s="196">
        <v>182</v>
      </c>
      <c r="E23" s="196">
        <v>129</v>
      </c>
      <c r="F23" s="196">
        <v>26</v>
      </c>
      <c r="G23" s="196">
        <v>174</v>
      </c>
      <c r="H23" s="196">
        <v>191</v>
      </c>
      <c r="I23" s="197">
        <v>177</v>
      </c>
      <c r="J23" s="138">
        <v>1154</v>
      </c>
      <c r="K23" s="238">
        <f t="shared" si="0"/>
        <v>343</v>
      </c>
      <c r="L23" s="256">
        <v>53</v>
      </c>
      <c r="M23" s="238">
        <v>1550</v>
      </c>
      <c r="N23" s="239">
        <v>0</v>
      </c>
      <c r="O23" s="217" t="s">
        <v>246</v>
      </c>
      <c r="P23" s="165" t="s">
        <v>246</v>
      </c>
      <c r="Q23" s="165" t="s">
        <v>246</v>
      </c>
      <c r="R23" s="165" t="s">
        <v>246</v>
      </c>
      <c r="S23" s="223">
        <v>4768</v>
      </c>
      <c r="T23" s="223">
        <v>0</v>
      </c>
      <c r="U23" s="223">
        <v>29425</v>
      </c>
      <c r="V23" s="188">
        <v>0</v>
      </c>
      <c r="W23" s="257">
        <v>35743</v>
      </c>
      <c r="X23" s="188">
        <v>0</v>
      </c>
      <c r="Y23" s="3"/>
      <c r="Z23" s="3"/>
      <c r="AA23" s="3"/>
      <c r="AB23" s="3"/>
    </row>
    <row r="24" spans="1:28" s="4" customFormat="1" ht="15" customHeight="1" x14ac:dyDescent="0.2">
      <c r="A24" s="241" t="s">
        <v>27</v>
      </c>
      <c r="B24" s="238">
        <v>839</v>
      </c>
      <c r="C24" s="196">
        <v>1073</v>
      </c>
      <c r="D24" s="196">
        <v>872</v>
      </c>
      <c r="E24" s="196">
        <v>1244</v>
      </c>
      <c r="F24" s="196">
        <v>424</v>
      </c>
      <c r="G24" s="196">
        <v>1516</v>
      </c>
      <c r="H24" s="196">
        <v>561</v>
      </c>
      <c r="I24" s="197">
        <v>662</v>
      </c>
      <c r="J24" s="138">
        <v>7191</v>
      </c>
      <c r="K24" s="238">
        <f t="shared" si="0"/>
        <v>2077</v>
      </c>
      <c r="L24" s="256">
        <v>45</v>
      </c>
      <c r="M24" s="238">
        <v>9313</v>
      </c>
      <c r="N24" s="239">
        <v>0</v>
      </c>
      <c r="O24" s="217" t="s">
        <v>246</v>
      </c>
      <c r="P24" s="165" t="s">
        <v>246</v>
      </c>
      <c r="Q24" s="165" t="s">
        <v>246</v>
      </c>
      <c r="R24" s="165" t="s">
        <v>246</v>
      </c>
      <c r="S24" s="165" t="s">
        <v>246</v>
      </c>
      <c r="T24" s="165" t="s">
        <v>246</v>
      </c>
      <c r="U24" s="165" t="s">
        <v>246</v>
      </c>
      <c r="V24" s="248" t="s">
        <v>246</v>
      </c>
      <c r="W24" s="257">
        <v>9313</v>
      </c>
      <c r="X24" s="188">
        <v>0</v>
      </c>
      <c r="Y24" s="3"/>
      <c r="Z24" s="3"/>
      <c r="AA24" s="3"/>
      <c r="AB24" s="3"/>
    </row>
    <row r="25" spans="1:28" s="4" customFormat="1" ht="15" customHeight="1" x14ac:dyDescent="0.2">
      <c r="A25" s="241" t="s">
        <v>47</v>
      </c>
      <c r="B25" s="238">
        <v>288</v>
      </c>
      <c r="C25" s="196">
        <v>430</v>
      </c>
      <c r="D25" s="196">
        <v>755</v>
      </c>
      <c r="E25" s="196">
        <v>508</v>
      </c>
      <c r="F25" s="196">
        <v>365</v>
      </c>
      <c r="G25" s="196">
        <v>381</v>
      </c>
      <c r="H25" s="196">
        <v>438</v>
      </c>
      <c r="I25" s="197">
        <v>563</v>
      </c>
      <c r="J25" s="138">
        <v>3728</v>
      </c>
      <c r="K25" s="238">
        <f t="shared" si="0"/>
        <v>360</v>
      </c>
      <c r="L25" s="256">
        <v>74</v>
      </c>
      <c r="M25" s="238">
        <v>4162</v>
      </c>
      <c r="N25" s="239">
        <v>0</v>
      </c>
      <c r="O25" s="217" t="s">
        <v>246</v>
      </c>
      <c r="P25" s="165" t="s">
        <v>246</v>
      </c>
      <c r="Q25" s="165" t="s">
        <v>246</v>
      </c>
      <c r="R25" s="165" t="s">
        <v>246</v>
      </c>
      <c r="S25" s="223">
        <v>1686</v>
      </c>
      <c r="T25" s="223">
        <v>0</v>
      </c>
      <c r="U25" s="223">
        <v>14886</v>
      </c>
      <c r="V25" s="188">
        <v>0</v>
      </c>
      <c r="W25" s="257">
        <v>20734</v>
      </c>
      <c r="X25" s="188">
        <v>0</v>
      </c>
      <c r="Y25" s="3"/>
      <c r="Z25" s="3"/>
      <c r="AA25" s="3"/>
      <c r="AB25" s="3"/>
    </row>
    <row r="26" spans="1:28" s="4" customFormat="1" ht="15" customHeight="1" x14ac:dyDescent="0.2">
      <c r="A26" s="241" t="s">
        <v>48</v>
      </c>
      <c r="B26" s="238">
        <v>2052</v>
      </c>
      <c r="C26" s="196">
        <v>1786</v>
      </c>
      <c r="D26" s="196">
        <v>2297</v>
      </c>
      <c r="E26" s="196">
        <v>1734</v>
      </c>
      <c r="F26" s="196">
        <v>358</v>
      </c>
      <c r="G26" s="196">
        <v>2586</v>
      </c>
      <c r="H26" s="196">
        <v>2581</v>
      </c>
      <c r="I26" s="197">
        <v>2571</v>
      </c>
      <c r="J26" s="138">
        <v>15965</v>
      </c>
      <c r="K26" s="238">
        <f t="shared" si="0"/>
        <v>4925</v>
      </c>
      <c r="L26" s="256">
        <v>253</v>
      </c>
      <c r="M26" s="238">
        <v>21143</v>
      </c>
      <c r="N26" s="239">
        <v>0</v>
      </c>
      <c r="O26" s="217" t="s">
        <v>246</v>
      </c>
      <c r="P26" s="165" t="s">
        <v>246</v>
      </c>
      <c r="Q26" s="165" t="s">
        <v>246</v>
      </c>
      <c r="R26" s="165" t="s">
        <v>246</v>
      </c>
      <c r="S26" s="223">
        <v>11461</v>
      </c>
      <c r="T26" s="223">
        <v>1</v>
      </c>
      <c r="U26" s="223">
        <v>51401</v>
      </c>
      <c r="V26" s="188">
        <v>0</v>
      </c>
      <c r="W26" s="257">
        <v>84005</v>
      </c>
      <c r="X26" s="188">
        <v>1</v>
      </c>
      <c r="Y26" s="3"/>
      <c r="Z26" s="3"/>
      <c r="AA26" s="3"/>
      <c r="AB26" s="3"/>
    </row>
    <row r="27" spans="1:28" s="4" customFormat="1" ht="15" customHeight="1" x14ac:dyDescent="0.2">
      <c r="A27" s="241" t="s">
        <v>49</v>
      </c>
      <c r="B27" s="238">
        <v>272</v>
      </c>
      <c r="C27" s="196">
        <v>252</v>
      </c>
      <c r="D27" s="196">
        <v>214</v>
      </c>
      <c r="E27" s="196">
        <v>251</v>
      </c>
      <c r="F27" s="196">
        <v>50</v>
      </c>
      <c r="G27" s="196">
        <v>307</v>
      </c>
      <c r="H27" s="196">
        <v>203</v>
      </c>
      <c r="I27" s="197">
        <v>195</v>
      </c>
      <c r="J27" s="138">
        <v>1744</v>
      </c>
      <c r="K27" s="238">
        <f t="shared" si="0"/>
        <v>1278</v>
      </c>
      <c r="L27" s="256">
        <v>91</v>
      </c>
      <c r="M27" s="238">
        <v>3113</v>
      </c>
      <c r="N27" s="239">
        <v>0</v>
      </c>
      <c r="O27" s="217" t="s">
        <v>246</v>
      </c>
      <c r="P27" s="165" t="s">
        <v>246</v>
      </c>
      <c r="Q27" s="165" t="s">
        <v>246</v>
      </c>
      <c r="R27" s="165" t="s">
        <v>246</v>
      </c>
      <c r="S27" s="223">
        <v>3009</v>
      </c>
      <c r="T27" s="223">
        <v>0</v>
      </c>
      <c r="U27" s="223">
        <v>30520</v>
      </c>
      <c r="V27" s="188">
        <v>0</v>
      </c>
      <c r="W27" s="257">
        <v>36642</v>
      </c>
      <c r="X27" s="188">
        <v>0</v>
      </c>
      <c r="Y27" s="3"/>
      <c r="Z27" s="3"/>
      <c r="AA27" s="3"/>
      <c r="AB27" s="3"/>
    </row>
    <row r="28" spans="1:28" s="4" customFormat="1" ht="15" customHeight="1" x14ac:dyDescent="0.2">
      <c r="A28" s="241" t="s">
        <v>50</v>
      </c>
      <c r="B28" s="238">
        <v>492</v>
      </c>
      <c r="C28" s="196">
        <v>721</v>
      </c>
      <c r="D28" s="196">
        <v>1256</v>
      </c>
      <c r="E28" s="196">
        <v>917</v>
      </c>
      <c r="F28" s="196">
        <v>230</v>
      </c>
      <c r="G28" s="196">
        <v>788</v>
      </c>
      <c r="H28" s="196">
        <v>946</v>
      </c>
      <c r="I28" s="197">
        <v>722</v>
      </c>
      <c r="J28" s="138">
        <v>6072</v>
      </c>
      <c r="K28" s="238">
        <f t="shared" si="0"/>
        <v>989</v>
      </c>
      <c r="L28" s="256">
        <v>140</v>
      </c>
      <c r="M28" s="238">
        <v>7201</v>
      </c>
      <c r="N28" s="239">
        <v>0</v>
      </c>
      <c r="O28" s="217" t="s">
        <v>246</v>
      </c>
      <c r="P28" s="165" t="s">
        <v>246</v>
      </c>
      <c r="Q28" s="165" t="s">
        <v>246</v>
      </c>
      <c r="R28" s="165" t="s">
        <v>246</v>
      </c>
      <c r="S28" s="165" t="s">
        <v>246</v>
      </c>
      <c r="T28" s="165" t="s">
        <v>246</v>
      </c>
      <c r="U28" s="165" t="s">
        <v>246</v>
      </c>
      <c r="V28" s="248" t="s">
        <v>246</v>
      </c>
      <c r="W28" s="257">
        <v>7201</v>
      </c>
      <c r="X28" s="188">
        <v>0</v>
      </c>
      <c r="Y28" s="3"/>
      <c r="Z28" s="3"/>
      <c r="AA28" s="3"/>
      <c r="AB28" s="3"/>
    </row>
    <row r="29" spans="1:28" s="4" customFormat="1" ht="15" customHeight="1" x14ac:dyDescent="0.2">
      <c r="A29" s="241" t="s">
        <v>51</v>
      </c>
      <c r="B29" s="238">
        <v>371</v>
      </c>
      <c r="C29" s="196">
        <v>357</v>
      </c>
      <c r="D29" s="196">
        <v>378</v>
      </c>
      <c r="E29" s="196">
        <v>368</v>
      </c>
      <c r="F29" s="196">
        <v>80</v>
      </c>
      <c r="G29" s="196">
        <v>493</v>
      </c>
      <c r="H29" s="196">
        <v>527</v>
      </c>
      <c r="I29" s="197">
        <v>322</v>
      </c>
      <c r="J29" s="138">
        <v>2896</v>
      </c>
      <c r="K29" s="238">
        <f t="shared" si="0"/>
        <v>2464</v>
      </c>
      <c r="L29" s="256">
        <v>374</v>
      </c>
      <c r="M29" s="238">
        <v>5734</v>
      </c>
      <c r="N29" s="239">
        <v>0</v>
      </c>
      <c r="O29" s="217" t="s">
        <v>246</v>
      </c>
      <c r="P29" s="165" t="s">
        <v>246</v>
      </c>
      <c r="Q29" s="165" t="s">
        <v>246</v>
      </c>
      <c r="R29" s="165" t="s">
        <v>246</v>
      </c>
      <c r="S29" s="223">
        <v>3389</v>
      </c>
      <c r="T29" s="223">
        <v>0</v>
      </c>
      <c r="U29" s="223">
        <v>11542</v>
      </c>
      <c r="V29" s="188">
        <v>0</v>
      </c>
      <c r="W29" s="257">
        <v>20665</v>
      </c>
      <c r="X29" s="188">
        <v>0</v>
      </c>
      <c r="Y29" s="3"/>
      <c r="Z29" s="3"/>
      <c r="AA29" s="3"/>
      <c r="AB29" s="3"/>
    </row>
    <row r="30" spans="1:28" s="4" customFormat="1" ht="15" customHeight="1" x14ac:dyDescent="0.2">
      <c r="A30" s="241" t="s">
        <v>52</v>
      </c>
      <c r="B30" s="238">
        <v>907</v>
      </c>
      <c r="C30" s="196">
        <v>1119</v>
      </c>
      <c r="D30" s="196">
        <v>240</v>
      </c>
      <c r="E30" s="196">
        <v>838</v>
      </c>
      <c r="F30" s="196">
        <v>214</v>
      </c>
      <c r="G30" s="196">
        <v>1102</v>
      </c>
      <c r="H30" s="196">
        <v>301</v>
      </c>
      <c r="I30" s="197">
        <v>320</v>
      </c>
      <c r="J30" s="138">
        <v>5041</v>
      </c>
      <c r="K30" s="238">
        <f t="shared" si="0"/>
        <v>604</v>
      </c>
      <c r="L30" s="256">
        <v>25</v>
      </c>
      <c r="M30" s="238">
        <v>5670</v>
      </c>
      <c r="N30" s="239">
        <v>0</v>
      </c>
      <c r="O30" s="217" t="s">
        <v>246</v>
      </c>
      <c r="P30" s="165" t="s">
        <v>246</v>
      </c>
      <c r="Q30" s="165" t="s">
        <v>246</v>
      </c>
      <c r="R30" s="165" t="s">
        <v>246</v>
      </c>
      <c r="S30" s="165" t="s">
        <v>246</v>
      </c>
      <c r="T30" s="165" t="s">
        <v>246</v>
      </c>
      <c r="U30" s="165" t="s">
        <v>246</v>
      </c>
      <c r="V30" s="248" t="s">
        <v>246</v>
      </c>
      <c r="W30" s="257">
        <v>5670</v>
      </c>
      <c r="X30" s="188">
        <v>0</v>
      </c>
      <c r="Y30" s="3"/>
      <c r="Z30" s="3"/>
      <c r="AA30" s="3"/>
      <c r="AB30" s="3"/>
    </row>
    <row r="31" spans="1:28" s="4" customFormat="1" ht="15" customHeight="1" x14ac:dyDescent="0.2">
      <c r="A31" s="241" t="s">
        <v>53</v>
      </c>
      <c r="B31" s="238">
        <v>158</v>
      </c>
      <c r="C31" s="196">
        <v>193</v>
      </c>
      <c r="D31" s="196">
        <v>249</v>
      </c>
      <c r="E31" s="196">
        <v>225</v>
      </c>
      <c r="F31" s="196">
        <v>82</v>
      </c>
      <c r="G31" s="196">
        <v>198</v>
      </c>
      <c r="H31" s="196">
        <v>212</v>
      </c>
      <c r="I31" s="197">
        <v>200</v>
      </c>
      <c r="J31" s="138">
        <v>1517</v>
      </c>
      <c r="K31" s="238">
        <f t="shared" si="0"/>
        <v>646</v>
      </c>
      <c r="L31" s="256">
        <v>37</v>
      </c>
      <c r="M31" s="238">
        <v>2200</v>
      </c>
      <c r="N31" s="239">
        <v>0</v>
      </c>
      <c r="O31" s="217" t="s">
        <v>246</v>
      </c>
      <c r="P31" s="165" t="s">
        <v>246</v>
      </c>
      <c r="Q31" s="165" t="s">
        <v>246</v>
      </c>
      <c r="R31" s="165" t="s">
        <v>246</v>
      </c>
      <c r="S31" s="165" t="s">
        <v>246</v>
      </c>
      <c r="T31" s="165" t="s">
        <v>246</v>
      </c>
      <c r="U31" s="165" t="s">
        <v>246</v>
      </c>
      <c r="V31" s="248" t="s">
        <v>246</v>
      </c>
      <c r="W31" s="257">
        <v>2200</v>
      </c>
      <c r="X31" s="188">
        <v>0</v>
      </c>
      <c r="Y31" s="3"/>
      <c r="Z31" s="3"/>
      <c r="AA31" s="3"/>
      <c r="AB31" s="3"/>
    </row>
    <row r="32" spans="1:28" s="4" customFormat="1" ht="15" customHeight="1" x14ac:dyDescent="0.2">
      <c r="A32" s="241" t="s">
        <v>54</v>
      </c>
      <c r="B32" s="165" t="s">
        <v>246</v>
      </c>
      <c r="C32" s="165" t="s">
        <v>246</v>
      </c>
      <c r="D32" s="165" t="s">
        <v>246</v>
      </c>
      <c r="E32" s="165" t="s">
        <v>246</v>
      </c>
      <c r="F32" s="165" t="s">
        <v>246</v>
      </c>
      <c r="G32" s="165" t="s">
        <v>246</v>
      </c>
      <c r="H32" s="165" t="s">
        <v>246</v>
      </c>
      <c r="I32" s="247" t="s">
        <v>246</v>
      </c>
      <c r="J32" s="166" t="s">
        <v>246</v>
      </c>
      <c r="K32" s="217" t="s">
        <v>246</v>
      </c>
      <c r="L32" s="248" t="s">
        <v>246</v>
      </c>
      <c r="M32" s="217" t="s">
        <v>246</v>
      </c>
      <c r="N32" s="248" t="s">
        <v>246</v>
      </c>
      <c r="O32" s="220">
        <v>600</v>
      </c>
      <c r="P32" s="223">
        <v>0</v>
      </c>
      <c r="Q32" s="223">
        <v>6191</v>
      </c>
      <c r="R32" s="223">
        <v>0</v>
      </c>
      <c r="S32" s="165" t="s">
        <v>246</v>
      </c>
      <c r="T32" s="165" t="s">
        <v>246</v>
      </c>
      <c r="U32" s="165" t="s">
        <v>246</v>
      </c>
      <c r="V32" s="248" t="s">
        <v>246</v>
      </c>
      <c r="W32" s="257">
        <v>6791</v>
      </c>
      <c r="X32" s="188">
        <v>0</v>
      </c>
      <c r="Y32" s="3"/>
      <c r="Z32" s="3"/>
      <c r="AA32" s="3"/>
      <c r="AB32" s="3"/>
    </row>
    <row r="33" spans="1:28" s="4" customFormat="1" ht="15" customHeight="1" x14ac:dyDescent="0.2">
      <c r="A33" s="241" t="s">
        <v>31</v>
      </c>
      <c r="B33" s="165" t="s">
        <v>246</v>
      </c>
      <c r="C33" s="165" t="s">
        <v>246</v>
      </c>
      <c r="D33" s="165" t="s">
        <v>246</v>
      </c>
      <c r="E33" s="165" t="s">
        <v>246</v>
      </c>
      <c r="F33" s="165" t="s">
        <v>246</v>
      </c>
      <c r="G33" s="165" t="s">
        <v>246</v>
      </c>
      <c r="H33" s="165" t="s">
        <v>246</v>
      </c>
      <c r="I33" s="247" t="s">
        <v>246</v>
      </c>
      <c r="J33" s="166" t="s">
        <v>246</v>
      </c>
      <c r="K33" s="217" t="s">
        <v>246</v>
      </c>
      <c r="L33" s="248" t="s">
        <v>246</v>
      </c>
      <c r="M33" s="217" t="s">
        <v>246</v>
      </c>
      <c r="N33" s="248" t="s">
        <v>246</v>
      </c>
      <c r="O33" s="220">
        <v>3703</v>
      </c>
      <c r="P33" s="223">
        <v>0</v>
      </c>
      <c r="Q33" s="223">
        <v>49215</v>
      </c>
      <c r="R33" s="223">
        <v>0</v>
      </c>
      <c r="S33" s="165" t="s">
        <v>246</v>
      </c>
      <c r="T33" s="165" t="s">
        <v>246</v>
      </c>
      <c r="U33" s="165" t="s">
        <v>246</v>
      </c>
      <c r="V33" s="248" t="s">
        <v>246</v>
      </c>
      <c r="W33" s="257">
        <v>52918</v>
      </c>
      <c r="X33" s="188">
        <v>0</v>
      </c>
      <c r="Y33" s="3"/>
      <c r="Z33" s="3"/>
      <c r="AA33" s="3"/>
      <c r="AB33" s="3"/>
    </row>
    <row r="34" spans="1:28" s="4" customFormat="1" ht="15" customHeight="1" x14ac:dyDescent="0.2">
      <c r="A34" s="241" t="s">
        <v>55</v>
      </c>
      <c r="B34" s="165" t="s">
        <v>246</v>
      </c>
      <c r="C34" s="165" t="s">
        <v>246</v>
      </c>
      <c r="D34" s="165" t="s">
        <v>246</v>
      </c>
      <c r="E34" s="165" t="s">
        <v>246</v>
      </c>
      <c r="F34" s="165" t="s">
        <v>246</v>
      </c>
      <c r="G34" s="165" t="s">
        <v>246</v>
      </c>
      <c r="H34" s="165" t="s">
        <v>246</v>
      </c>
      <c r="I34" s="247" t="s">
        <v>246</v>
      </c>
      <c r="J34" s="166" t="s">
        <v>246</v>
      </c>
      <c r="K34" s="217" t="s">
        <v>246</v>
      </c>
      <c r="L34" s="248" t="s">
        <v>246</v>
      </c>
      <c r="M34" s="217" t="s">
        <v>246</v>
      </c>
      <c r="N34" s="248" t="s">
        <v>246</v>
      </c>
      <c r="O34" s="220">
        <v>1576</v>
      </c>
      <c r="P34" s="223">
        <v>0</v>
      </c>
      <c r="Q34" s="165" t="s">
        <v>246</v>
      </c>
      <c r="R34" s="165" t="s">
        <v>246</v>
      </c>
      <c r="S34" s="165" t="s">
        <v>246</v>
      </c>
      <c r="T34" s="165" t="s">
        <v>246</v>
      </c>
      <c r="U34" s="165" t="s">
        <v>246</v>
      </c>
      <c r="V34" s="248" t="s">
        <v>246</v>
      </c>
      <c r="W34" s="257">
        <v>1576</v>
      </c>
      <c r="X34" s="188">
        <v>0</v>
      </c>
      <c r="Y34" s="3"/>
      <c r="Z34" s="3"/>
      <c r="AA34" s="3"/>
      <c r="AB34" s="3"/>
    </row>
    <row r="35" spans="1:28" s="4" customFormat="1" ht="15" customHeight="1" x14ac:dyDescent="0.2">
      <c r="A35" s="241" t="s">
        <v>56</v>
      </c>
      <c r="B35" s="165" t="s">
        <v>246</v>
      </c>
      <c r="C35" s="165" t="s">
        <v>246</v>
      </c>
      <c r="D35" s="165" t="s">
        <v>246</v>
      </c>
      <c r="E35" s="165" t="s">
        <v>246</v>
      </c>
      <c r="F35" s="165" t="s">
        <v>246</v>
      </c>
      <c r="G35" s="165" t="s">
        <v>246</v>
      </c>
      <c r="H35" s="165" t="s">
        <v>246</v>
      </c>
      <c r="I35" s="247" t="s">
        <v>246</v>
      </c>
      <c r="J35" s="166" t="s">
        <v>246</v>
      </c>
      <c r="K35" s="217" t="s">
        <v>246</v>
      </c>
      <c r="L35" s="248" t="s">
        <v>246</v>
      </c>
      <c r="M35" s="217" t="s">
        <v>246</v>
      </c>
      <c r="N35" s="248" t="s">
        <v>246</v>
      </c>
      <c r="O35" s="217" t="s">
        <v>246</v>
      </c>
      <c r="P35" s="165" t="s">
        <v>246</v>
      </c>
      <c r="Q35" s="223">
        <v>2259</v>
      </c>
      <c r="R35" s="223">
        <v>0</v>
      </c>
      <c r="S35" s="165" t="s">
        <v>246</v>
      </c>
      <c r="T35" s="165" t="s">
        <v>246</v>
      </c>
      <c r="U35" s="165" t="s">
        <v>246</v>
      </c>
      <c r="V35" s="248" t="s">
        <v>246</v>
      </c>
      <c r="W35" s="257">
        <v>2259</v>
      </c>
      <c r="X35" s="188">
        <v>0</v>
      </c>
      <c r="Y35" s="3"/>
      <c r="Z35" s="3"/>
      <c r="AA35" s="3"/>
      <c r="AB35" s="3"/>
    </row>
    <row r="36" spans="1:28" s="4" customFormat="1" ht="15" customHeight="1" x14ac:dyDescent="0.2">
      <c r="A36" s="241" t="s">
        <v>57</v>
      </c>
      <c r="B36" s="165" t="s">
        <v>246</v>
      </c>
      <c r="C36" s="165" t="s">
        <v>246</v>
      </c>
      <c r="D36" s="165" t="s">
        <v>246</v>
      </c>
      <c r="E36" s="165" t="s">
        <v>246</v>
      </c>
      <c r="F36" s="165" t="s">
        <v>246</v>
      </c>
      <c r="G36" s="165" t="s">
        <v>246</v>
      </c>
      <c r="H36" s="165" t="s">
        <v>246</v>
      </c>
      <c r="I36" s="247" t="s">
        <v>246</v>
      </c>
      <c r="J36" s="166" t="s">
        <v>246</v>
      </c>
      <c r="K36" s="217" t="s">
        <v>246</v>
      </c>
      <c r="L36" s="248" t="s">
        <v>246</v>
      </c>
      <c r="M36" s="217" t="s">
        <v>246</v>
      </c>
      <c r="N36" s="248" t="s">
        <v>246</v>
      </c>
      <c r="O36" s="217" t="s">
        <v>246</v>
      </c>
      <c r="P36" s="165" t="s">
        <v>246</v>
      </c>
      <c r="Q36" s="223">
        <v>5630</v>
      </c>
      <c r="R36" s="223">
        <v>0</v>
      </c>
      <c r="S36" s="165" t="s">
        <v>246</v>
      </c>
      <c r="T36" s="165" t="s">
        <v>246</v>
      </c>
      <c r="U36" s="165" t="s">
        <v>246</v>
      </c>
      <c r="V36" s="248" t="s">
        <v>246</v>
      </c>
      <c r="W36" s="257">
        <v>5630</v>
      </c>
      <c r="X36" s="188">
        <v>0</v>
      </c>
      <c r="Y36" s="3"/>
      <c r="Z36" s="3"/>
      <c r="AA36" s="3"/>
      <c r="AB36" s="3"/>
    </row>
    <row r="37" spans="1:28" s="4" customFormat="1" ht="15" customHeight="1" x14ac:dyDescent="0.2">
      <c r="A37" s="241" t="s">
        <v>58</v>
      </c>
      <c r="B37" s="165" t="s">
        <v>246</v>
      </c>
      <c r="C37" s="165" t="s">
        <v>246</v>
      </c>
      <c r="D37" s="165" t="s">
        <v>246</v>
      </c>
      <c r="E37" s="165" t="s">
        <v>246</v>
      </c>
      <c r="F37" s="165" t="s">
        <v>246</v>
      </c>
      <c r="G37" s="165" t="s">
        <v>246</v>
      </c>
      <c r="H37" s="165" t="s">
        <v>246</v>
      </c>
      <c r="I37" s="247" t="s">
        <v>246</v>
      </c>
      <c r="J37" s="166" t="s">
        <v>246</v>
      </c>
      <c r="K37" s="217" t="s">
        <v>246</v>
      </c>
      <c r="L37" s="248" t="s">
        <v>246</v>
      </c>
      <c r="M37" s="217" t="s">
        <v>246</v>
      </c>
      <c r="N37" s="248" t="s">
        <v>246</v>
      </c>
      <c r="O37" s="217" t="s">
        <v>246</v>
      </c>
      <c r="P37" s="165" t="s">
        <v>246</v>
      </c>
      <c r="Q37" s="165" t="s">
        <v>246</v>
      </c>
      <c r="R37" s="165" t="s">
        <v>246</v>
      </c>
      <c r="S37" s="223">
        <v>610</v>
      </c>
      <c r="T37" s="223">
        <v>0</v>
      </c>
      <c r="U37" s="165" t="s">
        <v>246</v>
      </c>
      <c r="V37" s="248" t="s">
        <v>246</v>
      </c>
      <c r="W37" s="257">
        <v>610</v>
      </c>
      <c r="X37" s="188">
        <v>0</v>
      </c>
      <c r="Y37" s="3"/>
      <c r="Z37" s="3"/>
      <c r="AA37" s="3"/>
      <c r="AB37" s="3"/>
    </row>
    <row r="38" spans="1:28" s="4" customFormat="1" ht="15" customHeight="1" x14ac:dyDescent="0.2">
      <c r="A38" s="241" t="s">
        <v>59</v>
      </c>
      <c r="B38" s="165" t="s">
        <v>246</v>
      </c>
      <c r="C38" s="165" t="s">
        <v>246</v>
      </c>
      <c r="D38" s="165" t="s">
        <v>246</v>
      </c>
      <c r="E38" s="165" t="s">
        <v>246</v>
      </c>
      <c r="F38" s="165" t="s">
        <v>246</v>
      </c>
      <c r="G38" s="165" t="s">
        <v>246</v>
      </c>
      <c r="H38" s="165" t="s">
        <v>246</v>
      </c>
      <c r="I38" s="247" t="s">
        <v>246</v>
      </c>
      <c r="J38" s="166" t="s">
        <v>246</v>
      </c>
      <c r="K38" s="217" t="s">
        <v>246</v>
      </c>
      <c r="L38" s="248" t="s">
        <v>246</v>
      </c>
      <c r="M38" s="217" t="s">
        <v>246</v>
      </c>
      <c r="N38" s="248" t="s">
        <v>246</v>
      </c>
      <c r="O38" s="217" t="s">
        <v>246</v>
      </c>
      <c r="P38" s="165" t="s">
        <v>246</v>
      </c>
      <c r="Q38" s="165" t="s">
        <v>246</v>
      </c>
      <c r="R38" s="165" t="s">
        <v>246</v>
      </c>
      <c r="S38" s="258" t="s">
        <v>130</v>
      </c>
      <c r="T38" s="258" t="s">
        <v>130</v>
      </c>
      <c r="U38" s="223">
        <v>11553</v>
      </c>
      <c r="V38" s="188">
        <v>0</v>
      </c>
      <c r="W38" s="257">
        <v>11553</v>
      </c>
      <c r="X38" s="188">
        <v>0</v>
      </c>
      <c r="Y38" s="3"/>
      <c r="Z38" s="3"/>
      <c r="AA38" s="3"/>
      <c r="AB38" s="3"/>
    </row>
    <row r="39" spans="1:28" s="4" customFormat="1" ht="15" customHeight="1" x14ac:dyDescent="0.2">
      <c r="A39" s="241" t="s">
        <v>60</v>
      </c>
      <c r="B39" s="165" t="s">
        <v>246</v>
      </c>
      <c r="C39" s="165" t="s">
        <v>246</v>
      </c>
      <c r="D39" s="165" t="s">
        <v>246</v>
      </c>
      <c r="E39" s="165" t="s">
        <v>246</v>
      </c>
      <c r="F39" s="165" t="s">
        <v>246</v>
      </c>
      <c r="G39" s="165" t="s">
        <v>246</v>
      </c>
      <c r="H39" s="165" t="s">
        <v>246</v>
      </c>
      <c r="I39" s="247" t="s">
        <v>246</v>
      </c>
      <c r="J39" s="166" t="s">
        <v>246</v>
      </c>
      <c r="K39" s="217" t="s">
        <v>246</v>
      </c>
      <c r="L39" s="248" t="s">
        <v>246</v>
      </c>
      <c r="M39" s="217" t="s">
        <v>246</v>
      </c>
      <c r="N39" s="248" t="s">
        <v>246</v>
      </c>
      <c r="O39" s="217" t="s">
        <v>246</v>
      </c>
      <c r="P39" s="165" t="s">
        <v>246</v>
      </c>
      <c r="Q39" s="165" t="s">
        <v>246</v>
      </c>
      <c r="R39" s="165" t="s">
        <v>246</v>
      </c>
      <c r="S39" s="223">
        <v>1136</v>
      </c>
      <c r="T39" s="223">
        <v>0</v>
      </c>
      <c r="U39" s="223">
        <v>4721</v>
      </c>
      <c r="V39" s="188">
        <v>0</v>
      </c>
      <c r="W39" s="257">
        <v>5857</v>
      </c>
      <c r="X39" s="188">
        <v>0</v>
      </c>
      <c r="Y39" s="3"/>
      <c r="Z39" s="3"/>
      <c r="AA39" s="3"/>
      <c r="AB39" s="3"/>
    </row>
    <row r="40" spans="1:28" s="4" customFormat="1" ht="15" customHeight="1" x14ac:dyDescent="0.2">
      <c r="A40" s="241" t="s">
        <v>61</v>
      </c>
      <c r="B40" s="165" t="s">
        <v>246</v>
      </c>
      <c r="C40" s="165" t="s">
        <v>246</v>
      </c>
      <c r="D40" s="165" t="s">
        <v>246</v>
      </c>
      <c r="E40" s="165" t="s">
        <v>246</v>
      </c>
      <c r="F40" s="165" t="s">
        <v>246</v>
      </c>
      <c r="G40" s="165" t="s">
        <v>246</v>
      </c>
      <c r="H40" s="165" t="s">
        <v>246</v>
      </c>
      <c r="I40" s="247" t="s">
        <v>246</v>
      </c>
      <c r="J40" s="166" t="s">
        <v>246</v>
      </c>
      <c r="K40" s="217" t="s">
        <v>246</v>
      </c>
      <c r="L40" s="248" t="s">
        <v>246</v>
      </c>
      <c r="M40" s="217" t="s">
        <v>246</v>
      </c>
      <c r="N40" s="248" t="s">
        <v>246</v>
      </c>
      <c r="O40" s="217" t="s">
        <v>246</v>
      </c>
      <c r="P40" s="165" t="s">
        <v>246</v>
      </c>
      <c r="Q40" s="165" t="s">
        <v>246</v>
      </c>
      <c r="R40" s="165" t="s">
        <v>246</v>
      </c>
      <c r="S40" s="258" t="s">
        <v>130</v>
      </c>
      <c r="T40" s="258" t="s">
        <v>130</v>
      </c>
      <c r="U40" s="223">
        <v>6688</v>
      </c>
      <c r="V40" s="188">
        <v>0</v>
      </c>
      <c r="W40" s="257">
        <v>6688</v>
      </c>
      <c r="X40" s="188">
        <v>0</v>
      </c>
      <c r="Y40" s="3"/>
      <c r="Z40" s="3"/>
      <c r="AA40" s="3"/>
      <c r="AB40" s="3"/>
    </row>
    <row r="41" spans="1:28" s="4" customFormat="1" ht="15" customHeight="1" x14ac:dyDescent="0.2">
      <c r="A41" s="241" t="s">
        <v>29</v>
      </c>
      <c r="B41" s="165" t="s">
        <v>246</v>
      </c>
      <c r="C41" s="165" t="s">
        <v>246</v>
      </c>
      <c r="D41" s="165" t="s">
        <v>246</v>
      </c>
      <c r="E41" s="165" t="s">
        <v>246</v>
      </c>
      <c r="F41" s="165" t="s">
        <v>246</v>
      </c>
      <c r="G41" s="165" t="s">
        <v>246</v>
      </c>
      <c r="H41" s="165" t="s">
        <v>246</v>
      </c>
      <c r="I41" s="247" t="s">
        <v>246</v>
      </c>
      <c r="J41" s="166" t="s">
        <v>246</v>
      </c>
      <c r="K41" s="217" t="s">
        <v>246</v>
      </c>
      <c r="L41" s="248" t="s">
        <v>246</v>
      </c>
      <c r="M41" s="217" t="s">
        <v>246</v>
      </c>
      <c r="N41" s="248" t="s">
        <v>246</v>
      </c>
      <c r="O41" s="217" t="s">
        <v>246</v>
      </c>
      <c r="P41" s="165" t="s">
        <v>246</v>
      </c>
      <c r="Q41" s="165" t="s">
        <v>246</v>
      </c>
      <c r="R41" s="165" t="s">
        <v>246</v>
      </c>
      <c r="S41" s="258" t="s">
        <v>130</v>
      </c>
      <c r="T41" s="258" t="s">
        <v>130</v>
      </c>
      <c r="U41" s="223">
        <v>2572</v>
      </c>
      <c r="V41" s="188">
        <v>0</v>
      </c>
      <c r="W41" s="257">
        <v>2572</v>
      </c>
      <c r="X41" s="188">
        <v>0</v>
      </c>
      <c r="Y41" s="3"/>
      <c r="Z41" s="3"/>
      <c r="AA41" s="3"/>
      <c r="AB41" s="3"/>
    </row>
    <row r="42" spans="1:28" s="4" customFormat="1" ht="15" customHeight="1" x14ac:dyDescent="0.2">
      <c r="A42" s="241" t="s">
        <v>30</v>
      </c>
      <c r="B42" s="165" t="s">
        <v>246</v>
      </c>
      <c r="C42" s="165" t="s">
        <v>246</v>
      </c>
      <c r="D42" s="165" t="s">
        <v>246</v>
      </c>
      <c r="E42" s="165" t="s">
        <v>246</v>
      </c>
      <c r="F42" s="165" t="s">
        <v>246</v>
      </c>
      <c r="G42" s="165" t="s">
        <v>246</v>
      </c>
      <c r="H42" s="165" t="s">
        <v>246</v>
      </c>
      <c r="I42" s="247" t="s">
        <v>246</v>
      </c>
      <c r="J42" s="166" t="s">
        <v>246</v>
      </c>
      <c r="K42" s="217" t="s">
        <v>246</v>
      </c>
      <c r="L42" s="248" t="s">
        <v>246</v>
      </c>
      <c r="M42" s="217" t="s">
        <v>246</v>
      </c>
      <c r="N42" s="248" t="s">
        <v>246</v>
      </c>
      <c r="O42" s="217" t="s">
        <v>246</v>
      </c>
      <c r="P42" s="165" t="s">
        <v>246</v>
      </c>
      <c r="Q42" s="165" t="s">
        <v>246</v>
      </c>
      <c r="R42" s="165" t="s">
        <v>246</v>
      </c>
      <c r="S42" s="223">
        <v>2365</v>
      </c>
      <c r="T42" s="223">
        <v>0</v>
      </c>
      <c r="U42" s="223">
        <v>36492</v>
      </c>
      <c r="V42" s="188">
        <v>0</v>
      </c>
      <c r="W42" s="257">
        <v>38857</v>
      </c>
      <c r="X42" s="188">
        <v>0</v>
      </c>
      <c r="Y42" s="3"/>
      <c r="Z42" s="3"/>
      <c r="AA42" s="3"/>
      <c r="AB42" s="3"/>
    </row>
    <row r="43" spans="1:28" s="4" customFormat="1" ht="15" customHeight="1" x14ac:dyDescent="0.2">
      <c r="A43" s="241" t="s">
        <v>62</v>
      </c>
      <c r="B43" s="165" t="s">
        <v>246</v>
      </c>
      <c r="C43" s="165" t="s">
        <v>246</v>
      </c>
      <c r="D43" s="165" t="s">
        <v>246</v>
      </c>
      <c r="E43" s="165" t="s">
        <v>246</v>
      </c>
      <c r="F43" s="165" t="s">
        <v>246</v>
      </c>
      <c r="G43" s="165" t="s">
        <v>246</v>
      </c>
      <c r="H43" s="165" t="s">
        <v>246</v>
      </c>
      <c r="I43" s="247" t="s">
        <v>246</v>
      </c>
      <c r="J43" s="166" t="s">
        <v>246</v>
      </c>
      <c r="K43" s="217" t="s">
        <v>246</v>
      </c>
      <c r="L43" s="248" t="s">
        <v>246</v>
      </c>
      <c r="M43" s="217" t="s">
        <v>246</v>
      </c>
      <c r="N43" s="248" t="s">
        <v>246</v>
      </c>
      <c r="O43" s="217" t="s">
        <v>246</v>
      </c>
      <c r="P43" s="165" t="s">
        <v>246</v>
      </c>
      <c r="Q43" s="165" t="s">
        <v>246</v>
      </c>
      <c r="R43" s="165" t="s">
        <v>246</v>
      </c>
      <c r="S43" s="258" t="s">
        <v>130</v>
      </c>
      <c r="T43" s="258" t="s">
        <v>130</v>
      </c>
      <c r="U43" s="223">
        <v>2827</v>
      </c>
      <c r="V43" s="188">
        <v>0</v>
      </c>
      <c r="W43" s="257">
        <v>2827</v>
      </c>
      <c r="X43" s="188">
        <v>0</v>
      </c>
      <c r="Y43" s="3"/>
      <c r="Z43" s="3"/>
      <c r="AA43" s="3"/>
      <c r="AB43" s="3"/>
    </row>
    <row r="44" spans="1:28" s="4" customFormat="1" ht="15" customHeight="1" x14ac:dyDescent="0.2">
      <c r="A44" s="241" t="s">
        <v>32</v>
      </c>
      <c r="B44" s="165" t="s">
        <v>246</v>
      </c>
      <c r="C44" s="165" t="s">
        <v>246</v>
      </c>
      <c r="D44" s="165" t="s">
        <v>246</v>
      </c>
      <c r="E44" s="165" t="s">
        <v>246</v>
      </c>
      <c r="F44" s="165" t="s">
        <v>246</v>
      </c>
      <c r="G44" s="165" t="s">
        <v>246</v>
      </c>
      <c r="H44" s="165" t="s">
        <v>246</v>
      </c>
      <c r="I44" s="247" t="s">
        <v>246</v>
      </c>
      <c r="J44" s="166" t="s">
        <v>246</v>
      </c>
      <c r="K44" s="217" t="s">
        <v>246</v>
      </c>
      <c r="L44" s="248" t="s">
        <v>246</v>
      </c>
      <c r="M44" s="217" t="s">
        <v>246</v>
      </c>
      <c r="N44" s="248" t="s">
        <v>246</v>
      </c>
      <c r="O44" s="217" t="s">
        <v>246</v>
      </c>
      <c r="P44" s="165" t="s">
        <v>246</v>
      </c>
      <c r="Q44" s="165" t="s">
        <v>246</v>
      </c>
      <c r="R44" s="165" t="s">
        <v>246</v>
      </c>
      <c r="S44" s="258" t="s">
        <v>130</v>
      </c>
      <c r="T44" s="258" t="s">
        <v>130</v>
      </c>
      <c r="U44" s="223">
        <v>6211</v>
      </c>
      <c r="V44" s="188">
        <v>0</v>
      </c>
      <c r="W44" s="257">
        <v>6211</v>
      </c>
      <c r="X44" s="188">
        <v>0</v>
      </c>
      <c r="Y44" s="3"/>
      <c r="Z44" s="3"/>
      <c r="AA44" s="3"/>
      <c r="AB44" s="3"/>
    </row>
    <row r="45" spans="1:28" s="4" customFormat="1" ht="15" customHeight="1" x14ac:dyDescent="0.2">
      <c r="A45" s="13" t="s">
        <v>33</v>
      </c>
      <c r="B45" s="32">
        <v>55002</v>
      </c>
      <c r="C45" s="14">
        <v>60753</v>
      </c>
      <c r="D45" s="14">
        <v>58505</v>
      </c>
      <c r="E45" s="14">
        <v>65098</v>
      </c>
      <c r="F45" s="14">
        <v>15566</v>
      </c>
      <c r="G45" s="14">
        <v>78316</v>
      </c>
      <c r="H45" s="14">
        <v>68227</v>
      </c>
      <c r="I45" s="104">
        <v>58126</v>
      </c>
      <c r="J45" s="19">
        <v>459593</v>
      </c>
      <c r="K45" s="32">
        <v>366118</v>
      </c>
      <c r="L45" s="33">
        <v>8395</v>
      </c>
      <c r="M45" s="32">
        <v>834106</v>
      </c>
      <c r="N45" s="18">
        <v>22</v>
      </c>
      <c r="O45" s="32">
        <v>315746</v>
      </c>
      <c r="P45" s="14">
        <v>7</v>
      </c>
      <c r="Q45" s="14">
        <v>3372067</v>
      </c>
      <c r="R45" s="14">
        <v>72</v>
      </c>
      <c r="S45" s="14">
        <v>227474</v>
      </c>
      <c r="T45" s="14">
        <v>5</v>
      </c>
      <c r="U45" s="14">
        <v>1777974</v>
      </c>
      <c r="V45" s="18">
        <v>44</v>
      </c>
      <c r="W45" s="14">
        <v>6527367</v>
      </c>
      <c r="X45" s="20">
        <v>150</v>
      </c>
      <c r="Y45" s="3"/>
      <c r="Z45" s="3"/>
      <c r="AA45" s="3"/>
      <c r="AB45" s="3"/>
    </row>
    <row r="46" spans="1:28" s="4" customFormat="1" ht="54.75" customHeight="1" x14ac:dyDescent="0.2">
      <c r="A46" s="562" t="s">
        <v>206</v>
      </c>
      <c r="B46" s="505"/>
      <c r="C46" s="505"/>
      <c r="D46" s="505"/>
      <c r="E46" s="505"/>
      <c r="F46" s="505"/>
      <c r="G46" s="505"/>
      <c r="H46" s="505"/>
      <c r="I46" s="505"/>
      <c r="J46" s="505"/>
      <c r="K46" s="505"/>
      <c r="L46" s="505"/>
      <c r="M46" s="505"/>
      <c r="N46" s="505"/>
      <c r="O46" s="505"/>
      <c r="P46" s="505"/>
      <c r="Q46" s="505"/>
      <c r="R46" s="505"/>
      <c r="S46" s="505"/>
      <c r="T46" s="505"/>
      <c r="U46" s="505"/>
      <c r="V46" s="505"/>
      <c r="W46" s="505"/>
      <c r="X46" s="506"/>
      <c r="Y46" s="3"/>
      <c r="Z46" s="3"/>
      <c r="AA46" s="3"/>
      <c r="AB46" s="3"/>
    </row>
    <row r="47" spans="1:28" s="4" customFormat="1" ht="14.25" x14ac:dyDescent="0.2">
      <c r="A47" s="151"/>
      <c r="B47" s="151"/>
      <c r="C47" s="151"/>
      <c r="D47" s="151"/>
      <c r="E47" s="151"/>
      <c r="F47" s="151"/>
      <c r="G47" s="151"/>
      <c r="H47" s="151"/>
      <c r="I47" s="151"/>
      <c r="J47" s="151"/>
      <c r="K47" s="151"/>
      <c r="L47" s="151"/>
      <c r="M47" s="193"/>
      <c r="N47" s="193"/>
      <c r="O47" s="193"/>
      <c r="P47" s="193"/>
      <c r="Q47" s="193"/>
      <c r="R47" s="193"/>
      <c r="S47" s="193"/>
      <c r="T47" s="193"/>
      <c r="U47" s="193"/>
      <c r="V47" s="193"/>
      <c r="W47" s="193"/>
      <c r="X47" s="151"/>
    </row>
    <row r="48" spans="1:28" s="4" customFormat="1" ht="14.25" x14ac:dyDescent="0.2">
      <c r="A48" s="259" t="s">
        <v>139</v>
      </c>
      <c r="B48" s="151"/>
      <c r="C48" s="151"/>
      <c r="D48" s="151"/>
      <c r="E48" s="151"/>
      <c r="F48" s="151"/>
      <c r="G48" s="151"/>
      <c r="H48" s="151"/>
      <c r="I48" s="151"/>
      <c r="J48" s="151"/>
      <c r="K48" s="151"/>
      <c r="L48" s="151"/>
      <c r="M48" s="193"/>
      <c r="N48" s="193"/>
      <c r="O48" s="193"/>
      <c r="P48" s="193"/>
      <c r="Q48" s="193"/>
      <c r="R48" s="193"/>
      <c r="S48" s="193"/>
      <c r="T48" s="193"/>
      <c r="U48" s="193"/>
      <c r="V48" s="193"/>
      <c r="W48" s="193"/>
      <c r="X48" s="151"/>
    </row>
    <row r="49" spans="1:24" s="4" customFormat="1" ht="14.25" x14ac:dyDescent="0.2">
      <c r="A49" s="154"/>
      <c r="B49" s="151"/>
      <c r="C49" s="151"/>
      <c r="D49" s="151"/>
      <c r="E49" s="151"/>
      <c r="F49" s="151"/>
      <c r="G49" s="151"/>
      <c r="H49" s="151"/>
      <c r="I49" s="151"/>
      <c r="J49" s="151"/>
      <c r="K49" s="151"/>
      <c r="L49" s="151"/>
      <c r="M49" s="193"/>
      <c r="N49" s="193"/>
      <c r="O49" s="193"/>
      <c r="P49" s="193"/>
      <c r="Q49" s="193"/>
      <c r="R49" s="193"/>
      <c r="S49" s="193"/>
      <c r="T49" s="193"/>
      <c r="U49" s="193"/>
      <c r="V49" s="193"/>
      <c r="W49" s="193"/>
      <c r="X49" s="151"/>
    </row>
    <row r="50" spans="1:24" s="4" customFormat="1" ht="14.25" x14ac:dyDescent="0.2">
      <c r="A50" s="154"/>
      <c r="B50" s="151"/>
      <c r="C50" s="151"/>
      <c r="D50" s="151"/>
      <c r="E50" s="151"/>
      <c r="F50" s="151"/>
      <c r="G50" s="151"/>
      <c r="H50" s="151"/>
      <c r="I50" s="151"/>
      <c r="J50" s="151"/>
      <c r="K50" s="151"/>
      <c r="L50" s="151"/>
      <c r="M50" s="193"/>
      <c r="N50" s="193"/>
      <c r="O50" s="193"/>
      <c r="P50" s="193"/>
      <c r="Q50" s="193"/>
      <c r="R50" s="193"/>
      <c r="S50" s="193"/>
      <c r="T50" s="193"/>
      <c r="U50" s="193"/>
      <c r="V50" s="193"/>
      <c r="W50" s="193"/>
      <c r="X50" s="151"/>
    </row>
    <row r="51" spans="1:24" s="4" customFormat="1" ht="14.25" x14ac:dyDescent="0.2">
      <c r="A51" s="157" t="s">
        <v>158</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row>
    <row r="52" spans="1:24" s="4" customFormat="1" ht="14.25" x14ac:dyDescent="0.2">
      <c r="A52" s="151"/>
      <c r="B52" s="151"/>
      <c r="C52" s="151"/>
      <c r="D52" s="151"/>
      <c r="E52" s="151"/>
      <c r="F52" s="151"/>
      <c r="G52" s="151"/>
      <c r="H52" s="151"/>
      <c r="I52" s="151"/>
      <c r="J52" s="151"/>
      <c r="K52" s="151"/>
      <c r="L52" s="151"/>
      <c r="M52" s="151"/>
      <c r="N52" s="151"/>
      <c r="O52" s="151"/>
      <c r="P52" s="151"/>
      <c r="Q52" s="151"/>
      <c r="R52" s="151"/>
      <c r="S52" s="151"/>
      <c r="T52" s="151"/>
      <c r="U52" s="151"/>
      <c r="V52" s="151"/>
      <c r="W52" s="151"/>
      <c r="X52" s="151"/>
    </row>
    <row r="53" spans="1:24" s="4" customFormat="1" ht="14.25" x14ac:dyDescent="0.2">
      <c r="A53" s="151"/>
      <c r="B53" s="151"/>
      <c r="C53" s="151"/>
      <c r="D53" s="151"/>
      <c r="E53" s="151"/>
      <c r="F53" s="151"/>
      <c r="G53" s="151"/>
      <c r="H53" s="151"/>
      <c r="I53" s="151"/>
      <c r="J53" s="151"/>
      <c r="K53" s="151"/>
      <c r="L53" s="151"/>
      <c r="M53" s="151"/>
      <c r="N53" s="151"/>
      <c r="O53" s="151"/>
      <c r="P53" s="151"/>
      <c r="Q53" s="151"/>
      <c r="R53" s="151"/>
      <c r="S53" s="151"/>
      <c r="T53" s="151"/>
      <c r="U53" s="151"/>
      <c r="V53" s="151"/>
      <c r="W53" s="151"/>
      <c r="X53" s="151"/>
    </row>
    <row r="54" spans="1:24" s="4" customFormat="1" ht="14.25" x14ac:dyDescent="0.2">
      <c r="A54" s="151"/>
      <c r="B54" s="151"/>
      <c r="C54" s="151"/>
      <c r="D54" s="151"/>
      <c r="E54" s="151"/>
      <c r="F54" s="151"/>
      <c r="G54" s="151"/>
      <c r="H54" s="151"/>
      <c r="I54" s="151"/>
      <c r="J54" s="193"/>
      <c r="K54" s="151"/>
      <c r="L54" s="151"/>
      <c r="M54" s="151"/>
      <c r="N54" s="151"/>
      <c r="O54" s="151"/>
      <c r="P54" s="151"/>
      <c r="Q54" s="151"/>
      <c r="R54" s="151"/>
      <c r="S54" s="151"/>
      <c r="T54" s="151"/>
      <c r="U54" s="151"/>
      <c r="V54" s="151"/>
      <c r="W54" s="151"/>
      <c r="X54" s="151"/>
    </row>
    <row r="55" spans="1:24" ht="14.25" x14ac:dyDescent="0.2">
      <c r="A55" s="112"/>
      <c r="B55" s="112"/>
      <c r="C55" s="112"/>
      <c r="D55" s="112"/>
      <c r="E55" s="112"/>
      <c r="F55" s="112"/>
      <c r="G55" s="112"/>
      <c r="H55" s="112"/>
      <c r="I55" s="112"/>
      <c r="J55" s="193"/>
      <c r="K55" s="112"/>
      <c r="L55" s="112"/>
      <c r="M55" s="112"/>
      <c r="N55" s="112"/>
      <c r="O55" s="112"/>
      <c r="P55" s="112"/>
      <c r="Q55" s="112"/>
      <c r="R55" s="112"/>
      <c r="S55" s="112"/>
      <c r="T55" s="112"/>
      <c r="U55" s="112"/>
      <c r="V55" s="112"/>
      <c r="W55" s="151"/>
      <c r="X55" s="151"/>
    </row>
    <row r="56" spans="1:24" ht="14.25" x14ac:dyDescent="0.2">
      <c r="A56" s="112"/>
      <c r="B56" s="112"/>
      <c r="C56" s="112"/>
      <c r="D56" s="112"/>
      <c r="E56" s="112"/>
      <c r="F56" s="112"/>
      <c r="G56" s="112"/>
      <c r="H56" s="112"/>
      <c r="I56" s="112"/>
      <c r="J56" s="193"/>
      <c r="K56" s="112"/>
      <c r="L56" s="112"/>
      <c r="M56" s="112"/>
      <c r="N56" s="112"/>
      <c r="O56" s="112"/>
      <c r="P56" s="112"/>
      <c r="Q56" s="112"/>
      <c r="R56" s="112"/>
      <c r="S56" s="112"/>
      <c r="T56" s="112"/>
      <c r="U56" s="112"/>
      <c r="V56" s="112"/>
      <c r="W56" s="151"/>
      <c r="X56" s="151"/>
    </row>
    <row r="57" spans="1:24" ht="14.25" x14ac:dyDescent="0.2">
      <c r="A57" s="112"/>
      <c r="B57" s="112"/>
      <c r="C57" s="112"/>
      <c r="D57" s="112"/>
      <c r="E57" s="112"/>
      <c r="F57" s="112"/>
      <c r="G57" s="112"/>
      <c r="H57" s="112"/>
      <c r="I57" s="112"/>
      <c r="J57" s="193"/>
      <c r="K57" s="112"/>
      <c r="L57" s="112"/>
      <c r="M57" s="112"/>
      <c r="N57" s="112"/>
      <c r="O57" s="112"/>
      <c r="P57" s="112"/>
      <c r="Q57" s="112"/>
      <c r="R57" s="112"/>
      <c r="S57" s="112"/>
      <c r="T57" s="112"/>
      <c r="U57" s="112"/>
      <c r="V57" s="112"/>
      <c r="W57" s="151"/>
      <c r="X57" s="151"/>
    </row>
    <row r="58" spans="1:24" ht="14.25" x14ac:dyDescent="0.2">
      <c r="A58" s="112"/>
      <c r="B58" s="112"/>
      <c r="C58" s="112"/>
      <c r="D58" s="112"/>
      <c r="E58" s="112"/>
      <c r="F58" s="112"/>
      <c r="G58" s="112"/>
      <c r="H58" s="112"/>
      <c r="I58" s="112"/>
      <c r="J58" s="193"/>
      <c r="K58" s="112"/>
      <c r="L58" s="112"/>
      <c r="M58" s="112"/>
      <c r="N58" s="112"/>
      <c r="O58" s="112"/>
      <c r="P58" s="112"/>
      <c r="Q58" s="112"/>
      <c r="R58" s="112"/>
      <c r="S58" s="112"/>
      <c r="T58" s="112"/>
      <c r="U58" s="112"/>
      <c r="V58" s="112"/>
      <c r="W58" s="151"/>
      <c r="X58" s="151"/>
    </row>
    <row r="59" spans="1:24" ht="14.25" x14ac:dyDescent="0.2">
      <c r="A59" s="112"/>
      <c r="B59" s="112"/>
      <c r="C59" s="112"/>
      <c r="D59" s="112"/>
      <c r="E59" s="112"/>
      <c r="F59" s="112"/>
      <c r="G59" s="112"/>
      <c r="H59" s="112"/>
      <c r="I59" s="112"/>
      <c r="J59" s="193"/>
      <c r="K59" s="112"/>
      <c r="L59" s="112"/>
      <c r="M59" s="112"/>
      <c r="N59" s="112"/>
      <c r="O59" s="112"/>
      <c r="P59" s="112"/>
      <c r="Q59" s="112"/>
      <c r="R59" s="112"/>
      <c r="S59" s="112"/>
      <c r="T59" s="112"/>
      <c r="U59" s="112"/>
      <c r="V59" s="112"/>
      <c r="W59" s="151"/>
      <c r="X59" s="151"/>
    </row>
    <row r="60" spans="1:24" ht="14.25" x14ac:dyDescent="0.2">
      <c r="A60" s="112"/>
      <c r="B60" s="112"/>
      <c r="C60" s="112"/>
      <c r="D60" s="112"/>
      <c r="E60" s="112"/>
      <c r="F60" s="112"/>
      <c r="G60" s="112"/>
      <c r="H60" s="112"/>
      <c r="I60" s="112"/>
      <c r="J60" s="193"/>
      <c r="K60" s="112"/>
      <c r="L60" s="112"/>
      <c r="M60" s="112"/>
      <c r="N60" s="112"/>
      <c r="O60" s="112"/>
      <c r="P60" s="112"/>
      <c r="Q60" s="112"/>
      <c r="R60" s="112"/>
      <c r="S60" s="112"/>
      <c r="T60" s="112"/>
      <c r="U60" s="112"/>
      <c r="V60" s="112"/>
      <c r="W60" s="151"/>
      <c r="X60" s="151"/>
    </row>
    <row r="61" spans="1:24" ht="14.25" x14ac:dyDescent="0.2">
      <c r="A61" s="112"/>
      <c r="B61" s="112"/>
      <c r="C61" s="112"/>
      <c r="D61" s="112"/>
      <c r="E61" s="112"/>
      <c r="F61" s="112"/>
      <c r="G61" s="112"/>
      <c r="H61" s="112"/>
      <c r="I61" s="112"/>
      <c r="J61" s="193"/>
      <c r="K61" s="112"/>
      <c r="L61" s="112"/>
      <c r="M61" s="112"/>
      <c r="N61" s="112"/>
      <c r="O61" s="112"/>
      <c r="P61" s="112"/>
      <c r="Q61" s="112"/>
      <c r="R61" s="112"/>
      <c r="S61" s="112"/>
      <c r="T61" s="112"/>
      <c r="U61" s="112"/>
      <c r="V61" s="112"/>
      <c r="W61" s="151"/>
      <c r="X61" s="151"/>
    </row>
    <row r="62" spans="1:24" ht="14.25" x14ac:dyDescent="0.2">
      <c r="A62" s="112"/>
      <c r="B62" s="112"/>
      <c r="C62" s="112"/>
      <c r="D62" s="112"/>
      <c r="E62" s="112"/>
      <c r="F62" s="112"/>
      <c r="G62" s="112"/>
      <c r="H62" s="112"/>
      <c r="I62" s="112"/>
      <c r="J62" s="193"/>
      <c r="K62" s="112"/>
      <c r="L62" s="112"/>
      <c r="M62" s="112"/>
      <c r="N62" s="112"/>
      <c r="O62" s="112"/>
      <c r="P62" s="112"/>
      <c r="Q62" s="112"/>
      <c r="R62" s="112"/>
      <c r="S62" s="112"/>
      <c r="T62" s="112"/>
      <c r="U62" s="112"/>
      <c r="V62" s="112"/>
      <c r="W62" s="151"/>
      <c r="X62" s="151"/>
    </row>
    <row r="63" spans="1:24" ht="14.25" x14ac:dyDescent="0.2">
      <c r="A63" s="112"/>
      <c r="B63" s="112"/>
      <c r="C63" s="112"/>
      <c r="D63" s="112"/>
      <c r="E63" s="112"/>
      <c r="F63" s="112"/>
      <c r="G63" s="112"/>
      <c r="H63" s="112"/>
      <c r="I63" s="112"/>
      <c r="J63" s="193"/>
      <c r="K63" s="112"/>
      <c r="L63" s="112"/>
      <c r="M63" s="112"/>
      <c r="N63" s="112"/>
      <c r="O63" s="112"/>
      <c r="P63" s="112"/>
      <c r="Q63" s="112"/>
      <c r="R63" s="112"/>
      <c r="S63" s="112"/>
      <c r="T63" s="112"/>
      <c r="U63" s="112"/>
      <c r="V63" s="112"/>
      <c r="W63" s="151"/>
      <c r="X63" s="151"/>
    </row>
    <row r="64" spans="1:24" ht="14.25" x14ac:dyDescent="0.2">
      <c r="A64" s="112"/>
      <c r="B64" s="112"/>
      <c r="C64" s="112"/>
      <c r="D64" s="112"/>
      <c r="E64" s="112"/>
      <c r="F64" s="112"/>
      <c r="G64" s="112"/>
      <c r="H64" s="112"/>
      <c r="I64" s="112"/>
      <c r="J64" s="193"/>
      <c r="K64" s="112"/>
      <c r="L64" s="112"/>
      <c r="M64" s="112"/>
      <c r="N64" s="112"/>
      <c r="O64" s="112"/>
      <c r="P64" s="112"/>
      <c r="Q64" s="112"/>
      <c r="R64" s="112"/>
      <c r="S64" s="112"/>
      <c r="T64" s="112"/>
      <c r="U64" s="112"/>
      <c r="V64" s="112"/>
      <c r="W64" s="151"/>
      <c r="X64" s="151"/>
    </row>
    <row r="65" spans="1:24" ht="14.25" x14ac:dyDescent="0.2">
      <c r="A65" s="112"/>
      <c r="B65" s="112"/>
      <c r="C65" s="112"/>
      <c r="D65" s="112"/>
      <c r="E65" s="112"/>
      <c r="F65" s="112"/>
      <c r="G65" s="112"/>
      <c r="H65" s="112"/>
      <c r="I65" s="112"/>
      <c r="J65" s="193"/>
      <c r="K65" s="112"/>
      <c r="L65" s="112"/>
      <c r="M65" s="112"/>
      <c r="N65" s="112"/>
      <c r="O65" s="112"/>
      <c r="P65" s="112"/>
      <c r="Q65" s="112"/>
      <c r="R65" s="112"/>
      <c r="S65" s="112"/>
      <c r="T65" s="112"/>
      <c r="U65" s="112"/>
      <c r="V65" s="112"/>
      <c r="W65" s="151"/>
      <c r="X65" s="151"/>
    </row>
    <row r="66" spans="1:24" ht="14.25" x14ac:dyDescent="0.2">
      <c r="A66" s="112"/>
      <c r="B66" s="112"/>
      <c r="C66" s="112"/>
      <c r="D66" s="112"/>
      <c r="E66" s="112"/>
      <c r="F66" s="112"/>
      <c r="G66" s="112"/>
      <c r="H66" s="112"/>
      <c r="I66" s="112"/>
      <c r="J66" s="193"/>
      <c r="K66" s="112"/>
      <c r="L66" s="112"/>
      <c r="M66" s="112"/>
      <c r="N66" s="112"/>
      <c r="O66" s="112"/>
      <c r="P66" s="112"/>
      <c r="Q66" s="112"/>
      <c r="R66" s="112"/>
      <c r="S66" s="112"/>
      <c r="T66" s="112"/>
      <c r="U66" s="112"/>
      <c r="V66" s="112"/>
      <c r="W66" s="151"/>
      <c r="X66" s="151"/>
    </row>
    <row r="67" spans="1:24" ht="14.25" x14ac:dyDescent="0.2">
      <c r="A67" s="112"/>
      <c r="B67" s="112"/>
      <c r="C67" s="112"/>
      <c r="D67" s="112"/>
      <c r="E67" s="112"/>
      <c r="F67" s="112"/>
      <c r="G67" s="112"/>
      <c r="H67" s="112"/>
      <c r="I67" s="112"/>
      <c r="J67" s="193"/>
      <c r="K67" s="112"/>
      <c r="L67" s="112"/>
      <c r="M67" s="112"/>
      <c r="N67" s="112"/>
      <c r="O67" s="112"/>
      <c r="P67" s="112"/>
      <c r="Q67" s="112"/>
      <c r="R67" s="112"/>
      <c r="S67" s="112"/>
      <c r="T67" s="112"/>
      <c r="U67" s="112"/>
      <c r="V67" s="112"/>
      <c r="W67" s="151"/>
      <c r="X67" s="151"/>
    </row>
    <row r="68" spans="1:24" ht="14.25" x14ac:dyDescent="0.2">
      <c r="A68" s="112"/>
      <c r="B68" s="112"/>
      <c r="C68" s="112"/>
      <c r="D68" s="112"/>
      <c r="E68" s="112"/>
      <c r="F68" s="112"/>
      <c r="G68" s="112"/>
      <c r="H68" s="112"/>
      <c r="I68" s="112"/>
      <c r="J68" s="193"/>
      <c r="K68" s="112"/>
      <c r="L68" s="112"/>
      <c r="M68" s="112"/>
      <c r="N68" s="112"/>
      <c r="O68" s="112"/>
      <c r="P68" s="112"/>
      <c r="Q68" s="112"/>
      <c r="R68" s="112"/>
      <c r="S68" s="112"/>
      <c r="T68" s="112"/>
      <c r="U68" s="112"/>
      <c r="V68" s="112"/>
      <c r="W68" s="151"/>
      <c r="X68" s="151"/>
    </row>
    <row r="69" spans="1:24" ht="14.25" x14ac:dyDescent="0.2">
      <c r="A69" s="112"/>
      <c r="B69" s="112"/>
      <c r="C69" s="112"/>
      <c r="D69" s="112"/>
      <c r="E69" s="112"/>
      <c r="F69" s="112"/>
      <c r="G69" s="112"/>
      <c r="H69" s="112"/>
      <c r="I69" s="112"/>
      <c r="J69" s="193"/>
      <c r="K69" s="112"/>
      <c r="L69" s="112"/>
      <c r="M69" s="112"/>
      <c r="N69" s="112"/>
      <c r="O69" s="112"/>
      <c r="P69" s="112"/>
      <c r="Q69" s="112"/>
      <c r="R69" s="112"/>
      <c r="S69" s="112"/>
      <c r="T69" s="112"/>
      <c r="U69" s="112"/>
      <c r="V69" s="112"/>
      <c r="W69" s="151"/>
      <c r="X69" s="151"/>
    </row>
    <row r="70" spans="1:24" ht="14.25" x14ac:dyDescent="0.2">
      <c r="A70" s="112"/>
      <c r="B70" s="112"/>
      <c r="C70" s="112"/>
      <c r="D70" s="112"/>
      <c r="E70" s="112"/>
      <c r="F70" s="112"/>
      <c r="G70" s="112"/>
      <c r="H70" s="112"/>
      <c r="I70" s="112"/>
      <c r="J70" s="193"/>
      <c r="K70" s="112"/>
      <c r="L70" s="112"/>
      <c r="M70" s="112"/>
      <c r="N70" s="112"/>
      <c r="O70" s="112"/>
      <c r="P70" s="112"/>
      <c r="Q70" s="112"/>
      <c r="R70" s="112"/>
      <c r="S70" s="112"/>
      <c r="T70" s="112"/>
      <c r="U70" s="112"/>
      <c r="V70" s="112"/>
      <c r="W70" s="151"/>
      <c r="X70" s="151"/>
    </row>
    <row r="71" spans="1:24" ht="14.25" x14ac:dyDescent="0.2">
      <c r="A71" s="112"/>
      <c r="B71" s="112"/>
      <c r="C71" s="112"/>
      <c r="D71" s="112"/>
      <c r="E71" s="112"/>
      <c r="F71" s="112"/>
      <c r="G71" s="112"/>
      <c r="H71" s="112"/>
      <c r="I71" s="112"/>
      <c r="J71" s="193"/>
      <c r="K71" s="112"/>
      <c r="L71" s="112"/>
      <c r="M71" s="112"/>
      <c r="N71" s="112"/>
      <c r="O71" s="112"/>
      <c r="P71" s="112"/>
      <c r="Q71" s="112"/>
      <c r="R71" s="112"/>
      <c r="S71" s="112"/>
      <c r="T71" s="112"/>
      <c r="U71" s="112"/>
      <c r="V71" s="112"/>
      <c r="W71" s="112"/>
      <c r="X71" s="112"/>
    </row>
    <row r="72" spans="1:24" ht="14.25" x14ac:dyDescent="0.2">
      <c r="A72" s="112"/>
      <c r="B72" s="112"/>
      <c r="C72" s="112"/>
      <c r="D72" s="112"/>
      <c r="E72" s="112"/>
      <c r="F72" s="112"/>
      <c r="G72" s="112"/>
      <c r="H72" s="112"/>
      <c r="I72" s="112"/>
      <c r="J72" s="193"/>
      <c r="K72" s="112"/>
      <c r="L72" s="112"/>
      <c r="M72" s="112"/>
      <c r="N72" s="112"/>
      <c r="O72" s="112"/>
      <c r="P72" s="112"/>
      <c r="Q72" s="112"/>
      <c r="R72" s="112"/>
      <c r="S72" s="112"/>
      <c r="T72" s="112"/>
      <c r="U72" s="112"/>
      <c r="V72" s="112"/>
      <c r="W72" s="112"/>
      <c r="X72" s="112"/>
    </row>
    <row r="73" spans="1:24" ht="14.25" x14ac:dyDescent="0.2">
      <c r="A73" s="112"/>
      <c r="B73" s="112"/>
      <c r="C73" s="112"/>
      <c r="D73" s="112"/>
      <c r="E73" s="112"/>
      <c r="F73" s="112"/>
      <c r="G73" s="112"/>
      <c r="H73" s="112"/>
      <c r="I73" s="112"/>
      <c r="J73" s="193"/>
      <c r="K73" s="112"/>
      <c r="L73" s="112"/>
      <c r="M73" s="112"/>
      <c r="N73" s="112"/>
      <c r="O73" s="112"/>
      <c r="P73" s="112"/>
      <c r="Q73" s="112"/>
      <c r="R73" s="112"/>
      <c r="S73" s="112"/>
      <c r="T73" s="112"/>
      <c r="U73" s="112"/>
      <c r="V73" s="112"/>
      <c r="W73" s="112"/>
      <c r="X73" s="112"/>
    </row>
    <row r="74" spans="1:24" ht="14.25" x14ac:dyDescent="0.2">
      <c r="A74" s="112"/>
      <c r="B74" s="112"/>
      <c r="C74" s="112"/>
      <c r="D74" s="112"/>
      <c r="E74" s="112"/>
      <c r="F74" s="112"/>
      <c r="G74" s="112"/>
      <c r="H74" s="112"/>
      <c r="I74" s="112"/>
      <c r="J74" s="193"/>
      <c r="K74" s="112"/>
      <c r="L74" s="112"/>
      <c r="M74" s="112"/>
      <c r="N74" s="112"/>
      <c r="O74" s="112"/>
      <c r="P74" s="112"/>
      <c r="Q74" s="112"/>
      <c r="R74" s="112"/>
      <c r="S74" s="112"/>
      <c r="T74" s="112"/>
      <c r="U74" s="112"/>
      <c r="V74" s="112"/>
      <c r="W74" s="112"/>
      <c r="X74" s="112"/>
    </row>
    <row r="75" spans="1:24" ht="14.25" x14ac:dyDescent="0.2">
      <c r="A75" s="112"/>
      <c r="B75" s="112"/>
      <c r="C75" s="112"/>
      <c r="D75" s="112"/>
      <c r="E75" s="112"/>
      <c r="F75" s="112"/>
      <c r="G75" s="112"/>
      <c r="H75" s="112"/>
      <c r="I75" s="112"/>
      <c r="J75" s="193"/>
      <c r="K75" s="112"/>
      <c r="L75" s="112"/>
      <c r="M75" s="112"/>
      <c r="N75" s="112"/>
      <c r="O75" s="112"/>
      <c r="P75" s="112"/>
      <c r="Q75" s="112"/>
      <c r="R75" s="112"/>
      <c r="S75" s="112"/>
      <c r="T75" s="112"/>
      <c r="U75" s="112"/>
      <c r="V75" s="112"/>
      <c r="W75" s="112"/>
      <c r="X75" s="112"/>
    </row>
    <row r="76" spans="1:24" ht="14.25" x14ac:dyDescent="0.2">
      <c r="A76" s="112"/>
      <c r="B76" s="112"/>
      <c r="C76" s="112"/>
      <c r="D76" s="112"/>
      <c r="E76" s="112"/>
      <c r="F76" s="112"/>
      <c r="G76" s="112"/>
      <c r="H76" s="112"/>
      <c r="I76" s="112"/>
      <c r="J76" s="193"/>
      <c r="K76" s="112"/>
      <c r="L76" s="112"/>
      <c r="M76" s="112"/>
      <c r="N76" s="112"/>
      <c r="O76" s="112"/>
      <c r="P76" s="112"/>
      <c r="Q76" s="112"/>
      <c r="R76" s="112"/>
      <c r="S76" s="112"/>
      <c r="T76" s="112"/>
      <c r="U76" s="112"/>
      <c r="V76" s="112"/>
      <c r="W76" s="112"/>
      <c r="X76" s="112"/>
    </row>
    <row r="77" spans="1:24" ht="14.25" x14ac:dyDescent="0.2">
      <c r="A77" s="112"/>
      <c r="B77" s="112"/>
      <c r="C77" s="112"/>
      <c r="D77" s="112"/>
      <c r="E77" s="112"/>
      <c r="F77" s="112"/>
      <c r="G77" s="112"/>
      <c r="H77" s="112"/>
      <c r="I77" s="112"/>
      <c r="J77" s="193"/>
      <c r="K77" s="112"/>
      <c r="L77" s="112"/>
      <c r="M77" s="112"/>
      <c r="N77" s="112"/>
      <c r="O77" s="112"/>
      <c r="P77" s="112"/>
      <c r="Q77" s="112"/>
      <c r="R77" s="112"/>
      <c r="S77" s="112"/>
      <c r="T77" s="112"/>
      <c r="U77" s="112"/>
      <c r="V77" s="112"/>
      <c r="W77" s="112"/>
      <c r="X77" s="112"/>
    </row>
    <row r="78" spans="1:24" ht="14.25" x14ac:dyDescent="0.2">
      <c r="A78" s="112"/>
      <c r="B78" s="112"/>
      <c r="C78" s="112"/>
      <c r="D78" s="112"/>
      <c r="E78" s="112"/>
      <c r="F78" s="112"/>
      <c r="G78" s="112"/>
      <c r="H78" s="112"/>
      <c r="I78" s="112"/>
      <c r="J78" s="193"/>
      <c r="K78" s="112"/>
      <c r="L78" s="112"/>
      <c r="M78" s="112"/>
      <c r="N78" s="112"/>
      <c r="O78" s="112"/>
      <c r="P78" s="112"/>
      <c r="Q78" s="112"/>
      <c r="R78" s="112"/>
      <c r="S78" s="112"/>
      <c r="T78" s="112"/>
      <c r="U78" s="112"/>
      <c r="V78" s="112"/>
      <c r="W78" s="112"/>
      <c r="X78" s="112"/>
    </row>
    <row r="79" spans="1:24" ht="14.25" x14ac:dyDescent="0.2">
      <c r="A79" s="112"/>
      <c r="B79" s="112"/>
      <c r="C79" s="112"/>
      <c r="D79" s="112"/>
      <c r="E79" s="112"/>
      <c r="F79" s="112"/>
      <c r="G79" s="112"/>
      <c r="H79" s="112"/>
      <c r="I79" s="112"/>
      <c r="J79" s="193"/>
      <c r="K79" s="112"/>
      <c r="L79" s="112"/>
      <c r="M79" s="112"/>
      <c r="N79" s="112"/>
      <c r="O79" s="112"/>
      <c r="P79" s="112"/>
      <c r="Q79" s="112"/>
      <c r="R79" s="112"/>
      <c r="S79" s="112"/>
      <c r="T79" s="112"/>
      <c r="U79" s="112"/>
      <c r="V79" s="112"/>
      <c r="W79" s="112"/>
      <c r="X79" s="112"/>
    </row>
  </sheetData>
  <mergeCells count="44">
    <mergeCell ref="W7:X7"/>
    <mergeCell ref="W6:X6"/>
    <mergeCell ref="U8:V8"/>
    <mergeCell ref="W8:X8"/>
    <mergeCell ref="O9:P9"/>
    <mergeCell ref="Q9:R9"/>
    <mergeCell ref="S9:T9"/>
    <mergeCell ref="U9:V9"/>
    <mergeCell ref="W9:X9"/>
    <mergeCell ref="O8:P8"/>
    <mergeCell ref="Q8:R8"/>
    <mergeCell ref="S8:T8"/>
    <mergeCell ref="A46:X46"/>
    <mergeCell ref="S2:T4"/>
    <mergeCell ref="U2:V4"/>
    <mergeCell ref="W2:X4"/>
    <mergeCell ref="B3:I3"/>
    <mergeCell ref="J3:J4"/>
    <mergeCell ref="U5:V5"/>
    <mergeCell ref="W5:X5"/>
    <mergeCell ref="O7:P7"/>
    <mergeCell ref="M9:N9"/>
    <mergeCell ref="M7:N7"/>
    <mergeCell ref="B10:L10"/>
    <mergeCell ref="M8:N8"/>
    <mergeCell ref="Q7:R7"/>
    <mergeCell ref="S7:T7"/>
    <mergeCell ref="U7:V7"/>
    <mergeCell ref="A1:X1"/>
    <mergeCell ref="Q2:R4"/>
    <mergeCell ref="Q6:R6"/>
    <mergeCell ref="S6:T6"/>
    <mergeCell ref="U6:V6"/>
    <mergeCell ref="B2:N2"/>
    <mergeCell ref="O5:P5"/>
    <mergeCell ref="M5:N5"/>
    <mergeCell ref="O2:P4"/>
    <mergeCell ref="O6:P6"/>
    <mergeCell ref="M6:N6"/>
    <mergeCell ref="K3:L3"/>
    <mergeCell ref="M3:N4"/>
    <mergeCell ref="Q5:R5"/>
    <mergeCell ref="S5:T5"/>
    <mergeCell ref="A2:A4"/>
  </mergeCells>
  <hyperlinks>
    <hyperlink ref="A51" location="Index!A1" display="Retour 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57" orientation="landscape" r:id="rId1"/>
  <headerFooter scaleWithDoc="0" alignWithMargins="0">
    <oddHeader>&amp;LÉlections fédérales &amp;CÉLECTIONS</oddHeader>
    <oddFooter>&amp;C&amp;P/&amp;N&amp;R© IBSA</oddFooter>
  </headerFooter>
  <colBreaks count="1" manualBreakCount="1">
    <brk id="10"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20</vt:i4>
      </vt:variant>
    </vt:vector>
  </HeadingPairs>
  <TitlesOfParts>
    <vt:vector size="32" baseType="lpstr">
      <vt:lpstr>Index</vt:lpstr>
      <vt:lpstr>16.4.1.1</vt:lpstr>
      <vt:lpstr>16.4.1.2</vt:lpstr>
      <vt:lpstr>16.4.1.3</vt:lpstr>
      <vt:lpstr>16.4.1.4</vt:lpstr>
      <vt:lpstr>16.4.1.5</vt:lpstr>
      <vt:lpstr>16.4.1.6</vt:lpstr>
      <vt:lpstr>16.4.1.7</vt:lpstr>
      <vt:lpstr>16.4.1.8</vt:lpstr>
      <vt:lpstr>16.4.1.9</vt:lpstr>
      <vt:lpstr>16.4.1.10</vt:lpstr>
      <vt:lpstr>16.4.1.11</vt:lpstr>
      <vt:lpstr>'16.4.1.1'!Impression_des_titres</vt:lpstr>
      <vt:lpstr>'16.4.1.10'!Impression_des_titres</vt:lpstr>
      <vt:lpstr>'16.4.1.11'!Impression_des_titres</vt:lpstr>
      <vt:lpstr>'16.4.1.2'!Impression_des_titres</vt:lpstr>
      <vt:lpstr>'16.4.1.4'!Impression_des_titres</vt:lpstr>
      <vt:lpstr>'16.4.1.6'!Impression_des_titres</vt:lpstr>
      <vt:lpstr>'16.4.1.8'!Impression_des_titres</vt:lpstr>
      <vt:lpstr>'16.4.1.9'!Impression_des_titres</vt:lpstr>
      <vt:lpstr>'16.4.1.1'!Zone_d_impression</vt:lpstr>
      <vt:lpstr>'16.4.1.10'!Zone_d_impression</vt:lpstr>
      <vt:lpstr>'16.4.1.11'!Zone_d_impression</vt:lpstr>
      <vt:lpstr>'16.4.1.2'!Zone_d_impression</vt:lpstr>
      <vt:lpstr>'16.4.1.3'!Zone_d_impression</vt:lpstr>
      <vt:lpstr>'16.4.1.4'!Zone_d_impression</vt:lpstr>
      <vt:lpstr>'16.4.1.5'!Zone_d_impression</vt:lpstr>
      <vt:lpstr>'16.4.1.6'!Zone_d_impression</vt:lpstr>
      <vt:lpstr>'16.4.1.7'!Zone_d_impression</vt:lpstr>
      <vt:lpstr>'16.4.1.8'!Zone_d_impression</vt:lpstr>
      <vt:lpstr>'16.4.1.9'!Zone_d_impression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2013-11-19T10:05:11Z</dcterms:created>
  <dcterms:modified xsi:type="dcterms:W3CDTF">2024-07-24T08:08:29Z</dcterms:modified>
</cp:coreProperties>
</file>